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" sheetId="1" r:id="rId1"/>
    <sheet name="社会保险" sheetId="2" r:id="rId2"/>
    <sheet name="人才队伍" sheetId="3" r:id="rId3"/>
    <sheet name="劳动关系协调" sheetId="4" r:id="rId4"/>
    <sheet name="其他" sheetId="5" r:id="rId5"/>
    <sheet name="日常工作指标" sheetId="6" r:id="rId6"/>
    <sheet name="社保领取待遇情况表" sheetId="7" r:id="rId7"/>
    <sheet name="就业创业工作指标" sheetId="13" r:id="rId8"/>
    <sheet name="人社工作常用数据指标" sheetId="14" r:id="rId9"/>
  </sheets>
  <definedNames>
    <definedName name="_xlnm.Print_Titles" localSheetId="5">日常工作指标!$2:$3</definedName>
  </definedNames>
  <calcPr calcId="144525"/>
</workbook>
</file>

<file path=xl/sharedStrings.xml><?xml version="1.0" encoding="utf-8"?>
<sst xmlns="http://schemas.openxmlformats.org/spreadsheetml/2006/main" count="839" uniqueCount="225">
  <si>
    <t>武汉市人力资源和社会保障事业发展统计季报（  季度）</t>
  </si>
  <si>
    <t>一、年度计划指标</t>
  </si>
  <si>
    <t>（一）就业再就业</t>
  </si>
  <si>
    <t>地区</t>
  </si>
  <si>
    <t xml:space="preserve">城镇新增就业人数 </t>
  </si>
  <si>
    <t xml:space="preserve">城镇失业人员再就业人数     </t>
  </si>
  <si>
    <t>就业困难人员就业人数</t>
  </si>
  <si>
    <t>（万人）</t>
  </si>
  <si>
    <t>合 计</t>
  </si>
  <si>
    <t>江岸区</t>
  </si>
  <si>
    <t>江汉区</t>
  </si>
  <si>
    <t>硚口区</t>
  </si>
  <si>
    <t>汉阳区</t>
  </si>
  <si>
    <t>武昌区</t>
  </si>
  <si>
    <t>洪山区</t>
  </si>
  <si>
    <t>青山区</t>
  </si>
  <si>
    <t>武汉经济技术开发区（汉南区）</t>
  </si>
  <si>
    <t>东湖新技术开发区</t>
  </si>
  <si>
    <t>东西湖区</t>
  </si>
  <si>
    <t>蔡甸区</t>
  </si>
  <si>
    <t>江夏区</t>
  </si>
  <si>
    <t>黄陂区</t>
  </si>
  <si>
    <t>新洲区</t>
  </si>
  <si>
    <t>东湖生态旅游风景区</t>
  </si>
  <si>
    <t>市辖区</t>
  </si>
  <si>
    <t>备注：本表填报当年累计数</t>
  </si>
  <si>
    <t xml:space="preserve">填报单位： 市劳动就业管理局               </t>
  </si>
  <si>
    <t xml:space="preserve"> 联系人：赵盼          电话：85797255</t>
  </si>
  <si>
    <t>（二）社会保险覆盖面</t>
  </si>
  <si>
    <t>参加城镇职工基本养老保险人数</t>
  </si>
  <si>
    <t>参加城乡居民社会养老保险人数</t>
  </si>
  <si>
    <t>参加失业保险人数</t>
  </si>
  <si>
    <t>参加工伤保险人数</t>
  </si>
  <si>
    <t>新开工工程建设项目工伤保险参保率</t>
  </si>
  <si>
    <t>企业职工基本养老保险</t>
  </si>
  <si>
    <t>机关事业单位基本养老保险</t>
  </si>
  <si>
    <t>其中：参加企业职工基本养老保险职工人数（不含离退休）</t>
  </si>
  <si>
    <t>(%)</t>
  </si>
  <si>
    <t>合计</t>
  </si>
  <si>
    <t>市本级</t>
  </si>
  <si>
    <t>其中：江岸区</t>
  </si>
  <si>
    <t>-</t>
  </si>
  <si>
    <t xml:space="preserve">      江汉区</t>
  </si>
  <si>
    <t xml:space="preserve">      硚口区</t>
  </si>
  <si>
    <t xml:space="preserve">      汉阳区</t>
  </si>
  <si>
    <t xml:space="preserve">      武昌区</t>
  </si>
  <si>
    <t xml:space="preserve">      洪山区</t>
  </si>
  <si>
    <t xml:space="preserve">      青山区</t>
  </si>
  <si>
    <t xml:space="preserve">      武汉经济技术开发区（汉南区）</t>
  </si>
  <si>
    <t xml:space="preserve">      东湖新技术开发区</t>
  </si>
  <si>
    <t>武汉市养老保险统计报表采取市区两级负责模式，即9个中心城区数据全部计入市本级（9个中心城区无分区数），5个新城区数据单独统计。</t>
  </si>
  <si>
    <t xml:space="preserve">        备注：本表填报当年累计数</t>
  </si>
  <si>
    <t xml:space="preserve">        第1、2、3、4、5列指标填报单位：   市社会保险中心      联系人：郑文彬        电话：85803241</t>
  </si>
  <si>
    <t xml:space="preserve">        第6列指标填报单位：              市失业办            联系人：王俊逸        电话：82790775</t>
  </si>
  <si>
    <t xml:space="preserve">        第7、8列指标填报单位：           市工伤中心          联系人：范良铸          电话：85774788</t>
  </si>
  <si>
    <t>（三）人才队伍建设</t>
  </si>
  <si>
    <t>新增取得职业资格证书或职业技能等级证书的人数</t>
  </si>
  <si>
    <t>新增取得高级工以上职业资格证书或职业技能等级证书的人数</t>
  </si>
  <si>
    <t>新增取得技师、高级技师职业资格证书或职业技能等级证书的人数</t>
  </si>
  <si>
    <t>技工院校招生人数</t>
  </si>
  <si>
    <t>开展补贴性职业技能培训人数</t>
  </si>
  <si>
    <t>技能劳动者中高技能人才比例</t>
  </si>
  <si>
    <t>专业技术人才中具有高级职称比例</t>
  </si>
  <si>
    <t>（人次）</t>
  </si>
  <si>
    <t>（人）</t>
  </si>
  <si>
    <t>（%）</t>
  </si>
  <si>
    <t>合  计</t>
  </si>
  <si>
    <t>东湖风景区</t>
  </si>
  <si>
    <t xml:space="preserve">        第1、2、3列指标填报单位：          市职鉴中心           联系人：刘谷芗         电话：85773005</t>
  </si>
  <si>
    <t xml:space="preserve">        第4列指标填报单位：                技教处              联系人：张芸           电话：83919095</t>
  </si>
  <si>
    <t xml:space="preserve">        第5列指标填报单位：                职建处              联系人：姜军           电话：83919069</t>
  </si>
  <si>
    <t xml:space="preserve">        第6列指标填报单位：                市职鉴中心          联系人：刘谷芗         电话：85773005</t>
  </si>
  <si>
    <t xml:space="preserve">        第7列指标填报单位：                专技处              联系人：卢威           电话：83919127</t>
  </si>
  <si>
    <t>（四）劳动关系协调</t>
  </si>
  <si>
    <t>劳动人事争议调解成功率</t>
  </si>
  <si>
    <t>劳动人事争议仲裁结案率</t>
  </si>
  <si>
    <t>劳动保障监察举报投诉案件结案率</t>
  </si>
  <si>
    <t>拖欠农民工工资举报投诉案件结案率</t>
  </si>
  <si>
    <t>--</t>
  </si>
  <si>
    <t xml:space="preserve">        第1、2列指标填报单位：           仲裁处                 联系人：贾保旭      电话： 83919049 </t>
  </si>
  <si>
    <t xml:space="preserve">        第3、4列指标填报单位：           市监察支队             联系人：杨兰芳      电话：85775036</t>
  </si>
  <si>
    <t>（五）其他</t>
  </si>
  <si>
    <t>社会保障卡持卡人数</t>
  </si>
  <si>
    <t>申领电子社保卡人口覆盖率</t>
  </si>
  <si>
    <t>人社政务服务好评率</t>
  </si>
  <si>
    <t>(万人)</t>
  </si>
  <si>
    <t xml:space="preserve">        第1、2列指标填报单位：           市信息中心              联系人：刘莎         电话：85747678</t>
  </si>
  <si>
    <t xml:space="preserve">        第3列指标填报单位：              政务服务处              联系人：李秋萍       电话： 83919144 </t>
  </si>
  <si>
    <t>二、日常工作指标</t>
  </si>
  <si>
    <t>指标名称</t>
  </si>
  <si>
    <t>计量单位</t>
  </si>
  <si>
    <t>2023年变化情况</t>
  </si>
  <si>
    <t>与去年同期比较</t>
  </si>
  <si>
    <t>当期</t>
  </si>
  <si>
    <t>期末实有</t>
  </si>
  <si>
    <t>去年同期</t>
  </si>
  <si>
    <t>增减%</t>
  </si>
  <si>
    <t>1、信访总量</t>
  </si>
  <si>
    <t>件、次</t>
  </si>
  <si>
    <t>2、信访事项按期办结率</t>
  </si>
  <si>
    <t>％</t>
  </si>
  <si>
    <t>3、博士后科研工作站</t>
  </si>
  <si>
    <t>个</t>
  </si>
  <si>
    <t>0.00%%</t>
  </si>
  <si>
    <t>4、创业担保贷款当年放贷笔数</t>
  </si>
  <si>
    <t>笔</t>
  </si>
  <si>
    <t xml:space="preserve"> 其中：江岸区</t>
  </si>
  <si>
    <t xml:space="preserve">       江汉区</t>
  </si>
  <si>
    <t xml:space="preserve">       硚口区</t>
  </si>
  <si>
    <t xml:space="preserve">       汉阳区</t>
  </si>
  <si>
    <t xml:space="preserve">       武昌区</t>
  </si>
  <si>
    <t xml:space="preserve">       青山区（化工区）</t>
  </si>
  <si>
    <t xml:space="preserve">       洪山区</t>
  </si>
  <si>
    <t xml:space="preserve">       经济开发区（汉南区）</t>
  </si>
  <si>
    <t xml:space="preserve">       东湖新技术开发区</t>
  </si>
  <si>
    <t xml:space="preserve">       东湖生态风景区</t>
  </si>
  <si>
    <t xml:space="preserve">       蔡甸区</t>
  </si>
  <si>
    <t xml:space="preserve">       江夏区</t>
  </si>
  <si>
    <t xml:space="preserve">       东西湖区</t>
  </si>
  <si>
    <t xml:space="preserve">       黄陂区</t>
  </si>
  <si>
    <t xml:space="preserve">       新洲区</t>
  </si>
  <si>
    <t xml:space="preserve">      人才中心</t>
  </si>
  <si>
    <t>5、公共就业服务机构提供就业岗位</t>
  </si>
  <si>
    <t>其中： 江岸区</t>
  </si>
  <si>
    <t xml:space="preserve">       市本级</t>
  </si>
  <si>
    <t>6、公共就业服务机构求职登记</t>
  </si>
  <si>
    <t>人次</t>
  </si>
  <si>
    <t xml:space="preserve">    其中：失业人员</t>
  </si>
  <si>
    <t xml:space="preserve">       江岸区</t>
  </si>
  <si>
    <t>7、公共就业服务机构推荐介绍就业</t>
  </si>
  <si>
    <t xml:space="preserve">    其中：女性</t>
  </si>
  <si>
    <t xml:space="preserve">          失业人员</t>
  </si>
  <si>
    <t>8、 农村劳动力转移培训人数</t>
  </si>
  <si>
    <t>9、各类补贴性培训人数</t>
  </si>
  <si>
    <t xml:space="preserve">  其中：企业职工培训</t>
  </si>
  <si>
    <t xml:space="preserve">       农村转移就业劳动者</t>
  </si>
  <si>
    <t xml:space="preserve">        城乡未继续升学的应届初高中毕业生</t>
  </si>
  <si>
    <t xml:space="preserve">        失业人员</t>
  </si>
  <si>
    <t xml:space="preserve">        退役军人</t>
  </si>
  <si>
    <t xml:space="preserve">        残疾人</t>
  </si>
  <si>
    <t xml:space="preserve">        毕业年度的高校和中职毕业生</t>
  </si>
  <si>
    <t xml:space="preserve">        脱贫人口、脱贫家庭子女</t>
  </si>
  <si>
    <t xml:space="preserve">        其他重点群体</t>
  </si>
  <si>
    <t>10、处理突发事件</t>
  </si>
  <si>
    <t>件</t>
  </si>
  <si>
    <t>11、追发农民工工资涉及人数</t>
  </si>
  <si>
    <t>万人</t>
  </si>
  <si>
    <t xml:space="preserve">           其中：通过立案</t>
  </si>
  <si>
    <t>12、追发农民工工资涉及金额</t>
  </si>
  <si>
    <t>万元</t>
  </si>
  <si>
    <t>13、12333来电总量</t>
  </si>
  <si>
    <t xml:space="preserve">           其中：自动语音量</t>
  </si>
  <si>
    <t xml:space="preserve">                人工服务量</t>
  </si>
  <si>
    <t xml:space="preserve">                放弃量</t>
  </si>
  <si>
    <t>14、12333综合接通率</t>
  </si>
  <si>
    <t>%</t>
  </si>
  <si>
    <t>15、12333接受举报投诉</t>
  </si>
  <si>
    <t xml:space="preserve">           其中：投诉转办件</t>
  </si>
  <si>
    <t xml:space="preserve">                 投诉自办件</t>
  </si>
  <si>
    <t>16、局门户网站、微信端互动留言回复</t>
  </si>
  <si>
    <t>17、微信端人工服务量</t>
  </si>
  <si>
    <t xml:space="preserve">    微信端机器人服务量</t>
  </si>
  <si>
    <t>备注：去年同期是指去年同期期末实有</t>
  </si>
  <si>
    <t xml:space="preserve">      第1,2项指标填报单位：        信访处                联系人：马海英     电话：83919108 </t>
  </si>
  <si>
    <t xml:space="preserve">      第3项指标填报单位：          专技处                联系人：卢威       电话：83919127  </t>
  </si>
  <si>
    <t xml:space="preserve">      第4，5,6,7，8项指标填报单位：市劳动就业管理局       联系人：赵盼       电话：85797255</t>
  </si>
  <si>
    <t xml:space="preserve">      第9项指标填报单位：            职建处              联系人：姜军       电话：83919069 </t>
  </si>
  <si>
    <t xml:space="preserve">      第10，11，12项指标填报单位：     市监察支队         联系人：杨兰芳     电话：85775036</t>
  </si>
  <si>
    <t xml:space="preserve">      第13，14，15,16,17项指标填报单位：  投诉咨询中心    联系人：周倩     电话：85370050</t>
  </si>
  <si>
    <t>三、基础统计报表</t>
  </si>
  <si>
    <t>社保领取待遇情况表</t>
  </si>
  <si>
    <t>享受待遇人次数</t>
  </si>
  <si>
    <t>城乡居民社会养老保险</t>
  </si>
  <si>
    <t>失业保险</t>
  </si>
  <si>
    <t>工伤保险</t>
  </si>
  <si>
    <t>当期新增</t>
  </si>
  <si>
    <t>当年累计</t>
  </si>
  <si>
    <t>同比增减</t>
  </si>
  <si>
    <t xml:space="preserve">                              第1-9列指标填报单位：          市社会保险中心      联系人：郑文彬        电话：85803241</t>
  </si>
  <si>
    <t xml:space="preserve">                      第10、11、12列指标填报单位：        市失业办              联系人：王俊逸      电话：82790775</t>
  </si>
  <si>
    <t xml:space="preserve">             第13、14、15列指标填报单位：        市工伤中心             联系人：范良铸          电话：85774788</t>
  </si>
  <si>
    <t>就业创业工作指标进展情况</t>
  </si>
  <si>
    <t>项      目</t>
  </si>
  <si>
    <t>单  位</t>
  </si>
  <si>
    <t>年度目标</t>
  </si>
  <si>
    <t>1、扶持创业人数</t>
  </si>
  <si>
    <t>人</t>
  </si>
  <si>
    <t xml:space="preserve">    其中：个体、合伙经营</t>
  </si>
  <si>
    <t xml:space="preserve">          创办企业</t>
  </si>
  <si>
    <t>2、创业带动就业人数</t>
  </si>
  <si>
    <t xml:space="preserve">    其中：个体、合伙经营吸纳</t>
  </si>
  <si>
    <t xml:space="preserve">          企业实体吸纳</t>
  </si>
  <si>
    <t>3、新增返乡创业人数</t>
  </si>
  <si>
    <t>4、新增高校毕业生就业创业人数</t>
  </si>
  <si>
    <t>5、新增大学生就业见习基地</t>
  </si>
  <si>
    <t xml:space="preserve">       第1、2、3项指标填报单位：        市劳动就业管理局    联系人：赵盼           电话：85797255</t>
  </si>
  <si>
    <t xml:space="preserve">       第4项指标填报单位：              就业处              联系人：余欢           电话：83919055</t>
  </si>
  <si>
    <t xml:space="preserve">       第5项指标填报单位：              市人才中心          联系人：吴琳           电话：82815575</t>
  </si>
  <si>
    <t>四、人社工作常用数据资料</t>
  </si>
  <si>
    <t>2020年</t>
  </si>
  <si>
    <t>2021年</t>
  </si>
  <si>
    <t>2022年</t>
  </si>
  <si>
    <t>2023年</t>
  </si>
  <si>
    <t>1、上年度常住人口</t>
  </si>
  <si>
    <t>2、上年度从业人员数</t>
  </si>
  <si>
    <t>－</t>
  </si>
  <si>
    <t>3、最低工资标准</t>
  </si>
  <si>
    <t xml:space="preserve">            中心城区</t>
  </si>
  <si>
    <t>元</t>
  </si>
  <si>
    <t>1750（18元/小时）</t>
  </si>
  <si>
    <t>2010（19.5元/小时）</t>
  </si>
  <si>
    <t xml:space="preserve">            新城区</t>
  </si>
  <si>
    <t>1500（16元/小时）</t>
  </si>
  <si>
    <t>1800（18元/小时）</t>
  </si>
  <si>
    <t>4、上年度城镇非私营单位就业人员平均工资</t>
  </si>
  <si>
    <t xml:space="preserve">     其中：在岗职工</t>
  </si>
  <si>
    <t>6、上年度基层公共服务平台数量</t>
  </si>
  <si>
    <t>7、上年度人力资源服务机构数量</t>
  </si>
  <si>
    <t>8、技工院校数量</t>
  </si>
  <si>
    <t>9、技工院校在校生人数</t>
  </si>
  <si>
    <t>10、 职工养老保险基金上解数</t>
  </si>
  <si>
    <t>亿元</t>
  </si>
  <si>
    <t xml:space="preserve">       其中：中心城区</t>
  </si>
  <si>
    <t xml:space="preserve">             新城区</t>
  </si>
  <si>
    <t>11、 失业保险基金上解数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</si>
</sst>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_ "/>
    <numFmt numFmtId="179" formatCode="0.000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仿宋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B050"/>
      <name val="宋体"/>
      <charset val="134"/>
    </font>
    <font>
      <sz val="14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20"/>
      <name val="华文中宋"/>
      <charset val="134"/>
    </font>
    <font>
      <sz val="12"/>
      <color rgb="FF000000"/>
      <name val="宋体"/>
      <charset val="134"/>
    </font>
    <font>
      <sz val="10"/>
      <color theme="1"/>
      <name val="SimSun"/>
      <charset val="134"/>
    </font>
    <font>
      <sz val="12"/>
      <color rgb="FFFF0000"/>
      <name val="Webdings"/>
      <charset val="2"/>
    </font>
    <font>
      <b/>
      <sz val="12"/>
      <name val="黑体"/>
      <charset val="134"/>
    </font>
    <font>
      <b/>
      <sz val="18"/>
      <color theme="1"/>
      <name val="宋体"/>
      <charset val="134"/>
      <scheme val="minor"/>
    </font>
    <font>
      <sz val="11"/>
      <name val="Times New Roman"/>
      <charset val="0"/>
    </font>
    <font>
      <sz val="12"/>
      <name val="Times New Roman"/>
      <charset val="0"/>
    </font>
    <font>
      <sz val="16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46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3" borderId="17" applyNumberFormat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0" borderId="6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7" xfId="56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5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8" xfId="56" applyFont="1" applyFill="1" applyBorder="1" applyAlignment="1">
      <alignment horizontal="center" vertical="center" wrapText="1"/>
    </xf>
    <xf numFmtId="0" fontId="11" fillId="0" borderId="7" xfId="5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6" applyFont="1" applyFill="1" applyBorder="1" applyAlignment="1">
      <alignment horizontal="left" vertical="center" wrapText="1"/>
    </xf>
    <xf numFmtId="0" fontId="0" fillId="0" borderId="2" xfId="56" applyFont="1" applyFill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11" fillId="0" borderId="2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0" borderId="6" xfId="7" applyFont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9" xfId="7" applyFont="1" applyBorder="1" applyAlignment="1">
      <alignment horizontal="center" vertical="center" wrapText="1"/>
    </xf>
    <xf numFmtId="0" fontId="1" fillId="0" borderId="10" xfId="7" applyFont="1" applyBorder="1" applyAlignment="1">
      <alignment horizontal="center" vertical="center" wrapText="1"/>
    </xf>
    <xf numFmtId="0" fontId="1" fillId="0" borderId="8" xfId="7" applyFont="1" applyBorder="1" applyAlignment="1">
      <alignment horizontal="center" vertical="center" wrapText="1"/>
    </xf>
    <xf numFmtId="0" fontId="1" fillId="0" borderId="11" xfId="7" applyFont="1" applyBorder="1" applyAlignment="1">
      <alignment horizontal="center" vertical="center" wrapText="1"/>
    </xf>
    <xf numFmtId="0" fontId="1" fillId="0" borderId="12" xfId="7" applyFont="1" applyBorder="1" applyAlignment="1">
      <alignment horizontal="center" vertical="center" wrapText="1"/>
    </xf>
    <xf numFmtId="0" fontId="1" fillId="0" borderId="7" xfId="7" applyFont="1" applyBorder="1" applyAlignment="1">
      <alignment horizontal="center" vertical="center" wrapText="1"/>
    </xf>
    <xf numFmtId="0" fontId="1" fillId="0" borderId="13" xfId="7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0" fontId="1" fillId="0" borderId="5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10" fontId="15" fillId="0" borderId="1" xfId="7" applyNumberFormat="1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10" fontId="15" fillId="0" borderId="4" xfId="7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7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10" fontId="17" fillId="0" borderId="1" xfId="7" applyNumberFormat="1" applyFont="1" applyBorder="1" applyAlignment="1">
      <alignment horizontal="center" vertical="center" wrapText="1"/>
    </xf>
    <xf numFmtId="0" fontId="17" fillId="0" borderId="4" xfId="7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0" fontId="1" fillId="0" borderId="1" xfId="7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7" fillId="0" borderId="4" xfId="7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9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9" fontId="23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77" fontId="17" fillId="0" borderId="4" xfId="7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center" vertical="center"/>
    </xf>
    <xf numFmtId="10" fontId="17" fillId="0" borderId="1" xfId="53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center" vertical="center"/>
    </xf>
    <xf numFmtId="0" fontId="27" fillId="0" borderId="1" xfId="55" applyFont="1" applyFill="1" applyBorder="1" applyAlignment="1">
      <alignment horizontal="center" vertical="center"/>
    </xf>
    <xf numFmtId="0" fontId="28" fillId="0" borderId="1" xfId="2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10" fontId="28" fillId="0" borderId="1" xfId="0" applyNumberFormat="1" applyFont="1" applyFill="1" applyBorder="1" applyAlignment="1">
      <alignment horizontal="center"/>
    </xf>
    <xf numFmtId="0" fontId="27" fillId="0" borderId="1" xfId="1" applyFont="1" applyFill="1" applyBorder="1" applyAlignment="1">
      <alignment horizontal="center" vertical="center" wrapText="1"/>
    </xf>
    <xf numFmtId="0" fontId="28" fillId="0" borderId="1" xfId="3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center" vertical="center"/>
    </xf>
    <xf numFmtId="0" fontId="28" fillId="0" borderId="1" xfId="3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0" fontId="28" fillId="0" borderId="4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5" fillId="0" borderId="0" xfId="0" applyFont="1" applyFill="1" applyBorder="1" applyAlignment="1"/>
    <xf numFmtId="0" fontId="30" fillId="0" borderId="0" xfId="7" applyFont="1" applyAlignment="1">
      <alignment horizontal="center" vertical="center" wrapText="1"/>
    </xf>
    <xf numFmtId="0" fontId="16" fillId="0" borderId="14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16" fillId="0" borderId="13" xfId="7" applyFont="1" applyBorder="1" applyAlignment="1">
      <alignment horizontal="center" vertical="center" wrapText="1"/>
    </xf>
    <xf numFmtId="0" fontId="16" fillId="0" borderId="5" xfId="7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 wrapText="1"/>
    </xf>
    <xf numFmtId="0" fontId="28" fillId="0" borderId="1" xfId="7" applyNumberFormat="1" applyFont="1" applyBorder="1" applyAlignment="1">
      <alignment horizontal="center" vertical="center" wrapText="1"/>
    </xf>
    <xf numFmtId="177" fontId="31" fillId="0" borderId="1" xfId="7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7" fillId="0" borderId="1" xfId="7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8" fillId="0" borderId="0" xfId="53" applyNumberFormat="1" applyFont="1" applyFill="1" applyAlignment="1">
      <alignment horizontal="left" vertical="center" wrapText="1"/>
    </xf>
    <xf numFmtId="0" fontId="28" fillId="0" borderId="0" xfId="7" applyNumberFormat="1" applyFont="1" applyAlignment="1">
      <alignment horizontal="center" vertical="center" wrapText="1"/>
    </xf>
    <xf numFmtId="0" fontId="28" fillId="0" borderId="0" xfId="7" applyFont="1" applyAlignment="1">
      <alignment horizontal="center" vertical="center" wrapText="1"/>
    </xf>
    <xf numFmtId="0" fontId="1" fillId="0" borderId="14" xfId="7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9" fontId="28" fillId="0" borderId="1" xfId="7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16" fillId="0" borderId="2" xfId="7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10" fontId="1" fillId="0" borderId="1" xfId="7" applyNumberFormat="1" applyFont="1" applyBorder="1" applyAlignment="1">
      <alignment horizontal="center" vertical="center"/>
    </xf>
    <xf numFmtId="0" fontId="18" fillId="0" borderId="1" xfId="7" applyNumberFormat="1" applyFont="1" applyBorder="1" applyAlignment="1">
      <alignment horizontal="center" vertical="center" wrapText="1"/>
    </xf>
    <xf numFmtId="0" fontId="28" fillId="0" borderId="1" xfId="53" applyNumberFormat="1" applyFont="1" applyFill="1" applyBorder="1" applyAlignment="1">
      <alignment horizontal="center" vertical="center" wrapText="1"/>
    </xf>
    <xf numFmtId="0" fontId="11" fillId="0" borderId="0" xfId="53" applyNumberFormat="1" applyFont="1" applyFill="1" applyAlignment="1">
      <alignment horizontal="center" vertical="center" wrapText="1"/>
    </xf>
    <xf numFmtId="0" fontId="10" fillId="0" borderId="0" xfId="7" applyNumberFormat="1" applyFont="1" applyAlignment="1">
      <alignment horizontal="center" vertical="center" wrapText="1"/>
    </xf>
    <xf numFmtId="1" fontId="32" fillId="0" borderId="0" xfId="7" applyNumberFormat="1" applyFont="1" applyAlignment="1">
      <alignment horizontal="center" vertical="center" wrapText="1"/>
    </xf>
    <xf numFmtId="0" fontId="17" fillId="0" borderId="0" xfId="7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3" fillId="0" borderId="0" xfId="7" applyFont="1" applyAlignment="1">
      <alignment horizontal="center" vertical="center"/>
    </xf>
    <xf numFmtId="0" fontId="29" fillId="0" borderId="0" xfId="7" applyFont="1"/>
    <xf numFmtId="0" fontId="16" fillId="0" borderId="9" xfId="7" applyFont="1" applyBorder="1" applyAlignment="1">
      <alignment horizontal="center" vertical="center" wrapText="1"/>
    </xf>
    <xf numFmtId="0" fontId="16" fillId="0" borderId="10" xfId="7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6" fillId="0" borderId="10" xfId="7" applyFont="1" applyFill="1" applyBorder="1" applyAlignment="1">
      <alignment horizontal="center" vertical="center" wrapText="1"/>
    </xf>
    <xf numFmtId="0" fontId="16" fillId="0" borderId="4" xfId="7" applyFont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177" fontId="15" fillId="0" borderId="4" xfId="7" applyNumberFormat="1" applyFont="1" applyBorder="1" applyAlignment="1">
      <alignment horizontal="center" vertical="center" wrapText="1"/>
    </xf>
    <xf numFmtId="177" fontId="15" fillId="0" borderId="1" xfId="7" applyNumberFormat="1" applyFont="1" applyBorder="1" applyAlignment="1">
      <alignment horizontal="center" vertical="center" wrapText="1"/>
    </xf>
    <xf numFmtId="0" fontId="1" fillId="0" borderId="4" xfId="7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7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/>
    </xf>
    <xf numFmtId="0" fontId="16" fillId="0" borderId="6" xfId="7" applyFont="1" applyBorder="1" applyAlignment="1">
      <alignment horizontal="center" vertical="center" wrapText="1"/>
    </xf>
    <xf numFmtId="0" fontId="29" fillId="0" borderId="0" xfId="7" applyFont="1" applyAlignment="1">
      <alignment horizontal="center" vertical="center" wrapText="1"/>
    </xf>
    <xf numFmtId="176" fontId="36" fillId="0" borderId="1" xfId="7" applyNumberFormat="1" applyFont="1" applyFill="1" applyBorder="1" applyAlignment="1">
      <alignment horizontal="center" vertical="center"/>
    </xf>
    <xf numFmtId="176" fontId="37" fillId="0" borderId="1" xfId="7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38" fillId="0" borderId="0" xfId="7" applyFont="1" applyAlignment="1">
      <alignment horizontal="center" vertical="center" wrapText="1"/>
    </xf>
  </cellXfs>
  <cellStyles count="57">
    <cellStyle name="常规" xfId="0" builtinId="0"/>
    <cellStyle name="常规 33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MS Sans Serif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30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36 2" xfId="54"/>
    <cellStyle name="常规 31 6" xfId="55"/>
    <cellStyle name="MS Sans Serif 2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27" sqref="A27"/>
    </sheetView>
  </sheetViews>
  <sheetFormatPr defaultColWidth="9" defaultRowHeight="14.25" outlineLevelCol="6"/>
  <cols>
    <col min="1" max="1" width="34.875" style="125" customWidth="1"/>
    <col min="2" max="2" width="21.375" style="125" customWidth="1"/>
    <col min="3" max="3" width="26.75" style="125" customWidth="1"/>
    <col min="4" max="4" width="31.625" style="125" customWidth="1"/>
    <col min="5" max="16384" width="9" style="125"/>
  </cols>
  <sheetData>
    <row r="1" s="125" customFormat="1" ht="22.5" spans="1:7">
      <c r="A1" s="178" t="s">
        <v>0</v>
      </c>
      <c r="B1" s="178"/>
      <c r="C1" s="178"/>
      <c r="D1" s="178"/>
      <c r="E1" s="178"/>
      <c r="F1" s="178"/>
      <c r="G1" s="178"/>
    </row>
    <row r="2" s="125" customFormat="1" ht="20.25" spans="1:7">
      <c r="A2" s="2" t="s">
        <v>1</v>
      </c>
      <c r="B2" s="2"/>
      <c r="C2" s="2"/>
      <c r="D2" s="3"/>
      <c r="E2" s="3"/>
      <c r="F2" s="3"/>
      <c r="G2" s="3"/>
    </row>
    <row r="3" s="125" customFormat="1" ht="18.75" spans="1:7">
      <c r="A3" s="21" t="s">
        <v>2</v>
      </c>
      <c r="B3" s="21"/>
      <c r="C3" s="21"/>
      <c r="D3" s="22"/>
      <c r="E3" s="22"/>
      <c r="F3" s="22"/>
      <c r="G3" s="22"/>
    </row>
    <row r="4" s="163" customFormat="1" ht="36" customHeight="1" spans="1:5">
      <c r="A4" s="129" t="s">
        <v>3</v>
      </c>
      <c r="B4" s="179" t="s">
        <v>4</v>
      </c>
      <c r="C4" s="179" t="s">
        <v>5</v>
      </c>
      <c r="D4" s="129" t="s">
        <v>6</v>
      </c>
      <c r="E4" s="180"/>
    </row>
    <row r="5" s="163" customFormat="1" ht="20" customHeight="1" spans="1:5">
      <c r="A5" s="129"/>
      <c r="B5" s="129" t="s">
        <v>7</v>
      </c>
      <c r="C5" s="129" t="s">
        <v>7</v>
      </c>
      <c r="D5" s="129" t="s">
        <v>7</v>
      </c>
      <c r="E5" s="180"/>
    </row>
    <row r="6" s="163" customFormat="1" ht="18.75" customHeight="1" spans="1:5">
      <c r="A6" s="78" t="s">
        <v>8</v>
      </c>
      <c r="B6" s="181">
        <f>SUM(B7:B22)</f>
        <v>7.9322</v>
      </c>
      <c r="C6" s="181">
        <f>SUM(C7:C22)</f>
        <v>1.5632</v>
      </c>
      <c r="D6" s="181">
        <f>SUM(D7:D22)</f>
        <v>1.0298</v>
      </c>
      <c r="E6" s="180"/>
    </row>
    <row r="7" s="163" customFormat="1" ht="18.75" customHeight="1" spans="1:5">
      <c r="A7" s="70" t="s">
        <v>9</v>
      </c>
      <c r="B7" s="182">
        <v>0.5915</v>
      </c>
      <c r="C7" s="182">
        <v>0.1175</v>
      </c>
      <c r="D7" s="182">
        <v>0.0932</v>
      </c>
      <c r="E7" s="180"/>
    </row>
    <row r="8" s="163" customFormat="1" ht="18.75" customHeight="1" spans="1:5">
      <c r="A8" s="70" t="s">
        <v>10</v>
      </c>
      <c r="B8" s="182">
        <v>0.6978</v>
      </c>
      <c r="C8" s="182">
        <v>0.094</v>
      </c>
      <c r="D8" s="182">
        <v>0.059</v>
      </c>
      <c r="E8" s="180"/>
    </row>
    <row r="9" s="163" customFormat="1" ht="18.75" customHeight="1" spans="1:5">
      <c r="A9" s="70" t="s">
        <v>11</v>
      </c>
      <c r="B9" s="182">
        <v>0.5456</v>
      </c>
      <c r="C9" s="182">
        <v>0.1315</v>
      </c>
      <c r="D9" s="182">
        <v>0.0782</v>
      </c>
      <c r="E9" s="180"/>
    </row>
    <row r="10" s="163" customFormat="1" ht="18.75" customHeight="1" spans="1:5">
      <c r="A10" s="70" t="s">
        <v>12</v>
      </c>
      <c r="B10" s="182">
        <v>0.7178</v>
      </c>
      <c r="C10" s="182">
        <v>0.0924</v>
      </c>
      <c r="D10" s="182">
        <v>0.0769</v>
      </c>
      <c r="E10" s="180"/>
    </row>
    <row r="11" s="163" customFormat="1" ht="18.75" customHeight="1" spans="1:5">
      <c r="A11" s="70" t="s">
        <v>13</v>
      </c>
      <c r="B11" s="182">
        <v>0.6719</v>
      </c>
      <c r="C11" s="182">
        <v>0.1348</v>
      </c>
      <c r="D11" s="182">
        <v>0.0937</v>
      </c>
      <c r="E11" s="180"/>
    </row>
    <row r="12" s="163" customFormat="1" ht="18.75" customHeight="1" spans="1:5">
      <c r="A12" s="70" t="s">
        <v>14</v>
      </c>
      <c r="B12" s="182">
        <v>0.6455</v>
      </c>
      <c r="C12" s="182">
        <v>0.1177</v>
      </c>
      <c r="D12" s="182">
        <v>0.0524</v>
      </c>
      <c r="E12" s="180"/>
    </row>
    <row r="13" s="163" customFormat="1" ht="18.75" customHeight="1" spans="1:5">
      <c r="A13" s="70" t="s">
        <v>15</v>
      </c>
      <c r="B13" s="182">
        <v>0.4204</v>
      </c>
      <c r="C13" s="182">
        <v>0.0825</v>
      </c>
      <c r="D13" s="182">
        <v>0.0483</v>
      </c>
      <c r="E13" s="180"/>
    </row>
    <row r="14" s="163" customFormat="1" ht="18.75" customHeight="1" spans="1:5">
      <c r="A14" s="74" t="s">
        <v>16</v>
      </c>
      <c r="B14" s="182">
        <v>0.684</v>
      </c>
      <c r="C14" s="182">
        <v>0.0984</v>
      </c>
      <c r="D14" s="182">
        <v>0.0476</v>
      </c>
      <c r="E14" s="180"/>
    </row>
    <row r="15" s="163" customFormat="1" ht="18.75" customHeight="1" spans="1:5">
      <c r="A15" s="75" t="s">
        <v>17</v>
      </c>
      <c r="B15" s="182">
        <v>0.9645</v>
      </c>
      <c r="C15" s="182">
        <v>0.0847</v>
      </c>
      <c r="D15" s="182">
        <v>0.0295</v>
      </c>
      <c r="E15" s="180"/>
    </row>
    <row r="16" s="163" customFormat="1" ht="18.75" customHeight="1" spans="1:5">
      <c r="A16" s="70" t="s">
        <v>18</v>
      </c>
      <c r="B16" s="182">
        <v>0.5063</v>
      </c>
      <c r="C16" s="182">
        <v>0.1108</v>
      </c>
      <c r="D16" s="182">
        <v>0.069</v>
      </c>
      <c r="E16" s="180"/>
    </row>
    <row r="17" s="163" customFormat="1" ht="21" customHeight="1" spans="1:5">
      <c r="A17" s="70" t="s">
        <v>19</v>
      </c>
      <c r="B17" s="182">
        <v>0.4101</v>
      </c>
      <c r="C17" s="182">
        <v>0.1366</v>
      </c>
      <c r="D17" s="182">
        <v>0.083</v>
      </c>
      <c r="E17" s="180"/>
    </row>
    <row r="18" s="163" customFormat="1" ht="18.75" customHeight="1" spans="1:5">
      <c r="A18" s="70" t="s">
        <v>20</v>
      </c>
      <c r="B18" s="182">
        <v>0.4425</v>
      </c>
      <c r="C18" s="182">
        <v>0.0948</v>
      </c>
      <c r="D18" s="182">
        <v>0.0613</v>
      </c>
      <c r="E18" s="180"/>
    </row>
    <row r="19" s="163" customFormat="1" ht="18.75" customHeight="1" spans="1:5">
      <c r="A19" s="70" t="s">
        <v>21</v>
      </c>
      <c r="B19" s="182">
        <v>0.2586</v>
      </c>
      <c r="C19" s="182">
        <v>0.1606</v>
      </c>
      <c r="D19" s="182">
        <v>0.1532</v>
      </c>
      <c r="E19" s="180"/>
    </row>
    <row r="20" s="163" customFormat="1" ht="18.75" customHeight="1" spans="1:5">
      <c r="A20" s="70" t="s">
        <v>22</v>
      </c>
      <c r="B20" s="182">
        <v>0.3624</v>
      </c>
      <c r="C20" s="182">
        <v>0.1034</v>
      </c>
      <c r="D20" s="182">
        <v>0.0819</v>
      </c>
      <c r="E20" s="180"/>
    </row>
    <row r="21" s="163" customFormat="1" ht="18.75" customHeight="1" spans="1:5">
      <c r="A21" s="75" t="s">
        <v>23</v>
      </c>
      <c r="B21" s="182">
        <v>0.0133</v>
      </c>
      <c r="C21" s="182">
        <v>0.0035</v>
      </c>
      <c r="D21" s="182">
        <v>0.0026</v>
      </c>
      <c r="E21" s="180"/>
    </row>
    <row r="22" s="163" customFormat="1" ht="18.75" customHeight="1" spans="1:5">
      <c r="A22" s="75" t="s">
        <v>24</v>
      </c>
      <c r="B22" s="182">
        <v>0</v>
      </c>
      <c r="C22" s="182">
        <v>0</v>
      </c>
      <c r="D22" s="182">
        <v>0</v>
      </c>
      <c r="E22" s="180"/>
    </row>
    <row r="23" s="163" customFormat="1" ht="18.75" customHeight="1" spans="1:5">
      <c r="A23" s="183" t="s">
        <v>25</v>
      </c>
      <c r="B23" s="184"/>
      <c r="C23" s="185"/>
      <c r="D23" s="146"/>
      <c r="E23" s="180"/>
    </row>
    <row r="24" s="125" customFormat="1" ht="37" customHeight="1" spans="1:6">
      <c r="A24" s="160" t="s">
        <v>26</v>
      </c>
      <c r="B24" s="160"/>
      <c r="C24" s="160" t="s">
        <v>27</v>
      </c>
      <c r="D24" s="22"/>
      <c r="E24" s="22"/>
      <c r="F24" s="22"/>
    </row>
    <row r="25" s="125" customFormat="1" ht="20.25" spans="1:5">
      <c r="A25" s="186"/>
      <c r="B25" s="186"/>
      <c r="C25" s="186"/>
      <c r="D25" s="186"/>
      <c r="E25" s="180"/>
    </row>
    <row r="26" s="125" customFormat="1" ht="20.25" spans="1:5">
      <c r="A26" s="186"/>
      <c r="B26" s="186"/>
      <c r="C26" s="186"/>
      <c r="D26" s="186"/>
      <c r="E26" s="180"/>
    </row>
    <row r="27" s="125" customFormat="1" ht="20.25" spans="1:5">
      <c r="A27" s="186"/>
      <c r="B27" s="186"/>
      <c r="C27" s="186"/>
      <c r="D27" s="186"/>
      <c r="E27" s="180"/>
    </row>
    <row r="28" s="125" customFormat="1" ht="20.25" spans="1:5">
      <c r="A28" s="186"/>
      <c r="B28" s="186"/>
      <c r="C28" s="186"/>
      <c r="D28" s="186"/>
      <c r="E28" s="180"/>
    </row>
    <row r="29" s="125" customFormat="1" ht="20.25" spans="1:5">
      <c r="A29" s="186"/>
      <c r="B29" s="186"/>
      <c r="C29" s="186"/>
      <c r="D29" s="186"/>
      <c r="E29" s="180"/>
    </row>
    <row r="30" s="125" customFormat="1" spans="1:5">
      <c r="A30" s="180"/>
      <c r="B30" s="180"/>
      <c r="C30" s="180"/>
      <c r="D30" s="180"/>
      <c r="E30" s="180"/>
    </row>
  </sheetData>
  <mergeCells count="4">
    <mergeCell ref="A1:D1"/>
    <mergeCell ref="A2:C2"/>
    <mergeCell ref="A3:C3"/>
    <mergeCell ref="A4:A5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A10" sqref="A10"/>
    </sheetView>
  </sheetViews>
  <sheetFormatPr defaultColWidth="9" defaultRowHeight="14.25"/>
  <cols>
    <col min="1" max="1" width="48" style="125" customWidth="1"/>
    <col min="2" max="2" width="15.625" style="1" customWidth="1"/>
    <col min="3" max="3" width="19.75" style="1" customWidth="1"/>
    <col min="4" max="4" width="21" style="1" customWidth="1"/>
    <col min="5" max="5" width="14.75" style="1" customWidth="1"/>
    <col min="6" max="7" width="11.875" style="1" customWidth="1"/>
    <col min="8" max="9" width="11.875" style="125" customWidth="1"/>
    <col min="10" max="16384" width="9" style="125"/>
  </cols>
  <sheetData>
    <row r="1" s="1" customFormat="1" ht="41" customHeight="1" spans="1:9">
      <c r="A1" s="21" t="s">
        <v>28</v>
      </c>
      <c r="B1" s="21"/>
      <c r="C1" s="21"/>
      <c r="D1" s="127"/>
      <c r="E1" s="127"/>
      <c r="F1" s="127"/>
      <c r="G1" s="127"/>
      <c r="H1" s="127"/>
      <c r="I1" s="127"/>
    </row>
    <row r="2" s="163" customFormat="1" ht="23" customHeight="1" spans="1:9">
      <c r="A2" s="128" t="s">
        <v>3</v>
      </c>
      <c r="B2" s="164" t="s">
        <v>29</v>
      </c>
      <c r="C2" s="164"/>
      <c r="D2" s="164"/>
      <c r="E2" s="165"/>
      <c r="F2" s="166" t="s">
        <v>30</v>
      </c>
      <c r="G2" s="129" t="s">
        <v>31</v>
      </c>
      <c r="H2" s="129" t="s">
        <v>32</v>
      </c>
      <c r="I2" s="129" t="s">
        <v>33</v>
      </c>
    </row>
    <row r="3" s="163" customFormat="1" ht="23" customHeight="1" spans="1:9">
      <c r="A3" s="130"/>
      <c r="B3" s="167"/>
      <c r="C3" s="168" t="s">
        <v>34</v>
      </c>
      <c r="D3" s="169"/>
      <c r="E3" s="170" t="s">
        <v>35</v>
      </c>
      <c r="F3" s="166"/>
      <c r="G3" s="129"/>
      <c r="H3" s="129"/>
      <c r="I3" s="129"/>
    </row>
    <row r="4" s="163" customFormat="1" ht="55" customHeight="1" spans="1:9">
      <c r="A4" s="130"/>
      <c r="B4" s="167"/>
      <c r="C4" s="171"/>
      <c r="D4" s="129" t="s">
        <v>36</v>
      </c>
      <c r="E4" s="129"/>
      <c r="F4" s="166"/>
      <c r="G4" s="129"/>
      <c r="H4" s="129"/>
      <c r="I4" s="129"/>
    </row>
    <row r="5" s="163" customFormat="1" ht="23" customHeight="1" spans="1:9">
      <c r="A5" s="130"/>
      <c r="B5" s="170" t="s">
        <v>7</v>
      </c>
      <c r="C5" s="129" t="s">
        <v>7</v>
      </c>
      <c r="D5" s="129" t="s">
        <v>7</v>
      </c>
      <c r="E5" s="129" t="s">
        <v>7</v>
      </c>
      <c r="F5" s="129" t="s">
        <v>7</v>
      </c>
      <c r="G5" s="170" t="s">
        <v>7</v>
      </c>
      <c r="H5" s="129" t="s">
        <v>7</v>
      </c>
      <c r="I5" s="129" t="s">
        <v>37</v>
      </c>
    </row>
    <row r="6" s="163" customFormat="1" ht="23" customHeight="1" spans="1:9">
      <c r="A6" s="131"/>
      <c r="B6" s="170">
        <v>1</v>
      </c>
      <c r="C6" s="129">
        <v>2</v>
      </c>
      <c r="D6" s="129">
        <v>3</v>
      </c>
      <c r="E6" s="129">
        <v>4</v>
      </c>
      <c r="F6" s="170">
        <v>5</v>
      </c>
      <c r="G6" s="170">
        <v>6</v>
      </c>
      <c r="H6" s="129">
        <v>7</v>
      </c>
      <c r="I6" s="129">
        <v>8</v>
      </c>
    </row>
    <row r="7" s="163" customFormat="1" ht="23" customHeight="1" spans="1:9">
      <c r="A7" s="64" t="s">
        <v>38</v>
      </c>
      <c r="B7" s="172">
        <v>658.21</v>
      </c>
      <c r="C7" s="173">
        <v>626.09</v>
      </c>
      <c r="D7" s="173">
        <v>470.31</v>
      </c>
      <c r="E7" s="173">
        <v>32.12</v>
      </c>
      <c r="F7" s="172">
        <v>136.97</v>
      </c>
      <c r="G7" s="174">
        <v>329.67</v>
      </c>
      <c r="H7" s="64">
        <v>411.45</v>
      </c>
      <c r="I7" s="64">
        <v>91</v>
      </c>
    </row>
    <row r="8" s="163" customFormat="1" ht="23" customHeight="1" spans="1:9">
      <c r="A8" s="68" t="s">
        <v>39</v>
      </c>
      <c r="B8" s="172">
        <v>528.13</v>
      </c>
      <c r="C8" s="173">
        <v>506.03</v>
      </c>
      <c r="D8" s="173">
        <v>383.04</v>
      </c>
      <c r="E8" s="173">
        <v>22.1</v>
      </c>
      <c r="F8" s="172">
        <v>6.59</v>
      </c>
      <c r="G8" s="174">
        <v>275.2</v>
      </c>
      <c r="H8" s="64">
        <v>339.37</v>
      </c>
      <c r="I8" s="173">
        <v>90</v>
      </c>
    </row>
    <row r="9" s="163" customFormat="1" ht="23" customHeight="1" spans="1:9">
      <c r="A9" s="70" t="s">
        <v>40</v>
      </c>
      <c r="B9" s="103" t="s">
        <v>41</v>
      </c>
      <c r="C9" s="136" t="s">
        <v>41</v>
      </c>
      <c r="D9" s="136" t="s">
        <v>41</v>
      </c>
      <c r="E9" s="136" t="s">
        <v>41</v>
      </c>
      <c r="F9" s="136" t="s">
        <v>41</v>
      </c>
      <c r="G9" s="174">
        <v>32.21</v>
      </c>
      <c r="H9" s="64">
        <v>42.36</v>
      </c>
      <c r="I9" s="64">
        <v>88</v>
      </c>
    </row>
    <row r="10" s="163" customFormat="1" ht="23" customHeight="1" spans="1:9">
      <c r="A10" s="70" t="s">
        <v>42</v>
      </c>
      <c r="B10" s="103" t="s">
        <v>41</v>
      </c>
      <c r="C10" s="136" t="s">
        <v>41</v>
      </c>
      <c r="D10" s="136" t="s">
        <v>41</v>
      </c>
      <c r="E10" s="136" t="s">
        <v>41</v>
      </c>
      <c r="F10" s="136" t="s">
        <v>41</v>
      </c>
      <c r="G10" s="174">
        <v>36.74</v>
      </c>
      <c r="H10" s="64">
        <v>41.29</v>
      </c>
      <c r="I10" s="64">
        <v>100</v>
      </c>
    </row>
    <row r="11" s="163" customFormat="1" ht="23" customHeight="1" spans="1:9">
      <c r="A11" s="70" t="s">
        <v>43</v>
      </c>
      <c r="B11" s="103" t="s">
        <v>41</v>
      </c>
      <c r="C11" s="136" t="s">
        <v>41</v>
      </c>
      <c r="D11" s="136" t="s">
        <v>41</v>
      </c>
      <c r="E11" s="136" t="s">
        <v>41</v>
      </c>
      <c r="F11" s="136" t="s">
        <v>41</v>
      </c>
      <c r="G11" s="174">
        <v>21.72</v>
      </c>
      <c r="H11" s="64">
        <v>27.73</v>
      </c>
      <c r="I11" s="64">
        <v>100</v>
      </c>
    </row>
    <row r="12" s="163" customFormat="1" ht="23" customHeight="1" spans="1:9">
      <c r="A12" s="70" t="s">
        <v>44</v>
      </c>
      <c r="B12" s="103" t="s">
        <v>41</v>
      </c>
      <c r="C12" s="136" t="s">
        <v>41</v>
      </c>
      <c r="D12" s="136" t="s">
        <v>41</v>
      </c>
      <c r="E12" s="136" t="s">
        <v>41</v>
      </c>
      <c r="F12" s="136" t="s">
        <v>41</v>
      </c>
      <c r="G12" s="174">
        <v>16.19</v>
      </c>
      <c r="H12" s="64">
        <v>26.42</v>
      </c>
      <c r="I12" s="64">
        <v>67</v>
      </c>
    </row>
    <row r="13" s="163" customFormat="1" ht="23" customHeight="1" spans="1:9">
      <c r="A13" s="70" t="s">
        <v>45</v>
      </c>
      <c r="B13" s="103" t="s">
        <v>41</v>
      </c>
      <c r="C13" s="136" t="s">
        <v>41</v>
      </c>
      <c r="D13" s="136" t="s">
        <v>41</v>
      </c>
      <c r="E13" s="136" t="s">
        <v>41</v>
      </c>
      <c r="F13" s="136" t="s">
        <v>41</v>
      </c>
      <c r="G13" s="174">
        <v>40.89</v>
      </c>
      <c r="H13" s="64">
        <v>47.04</v>
      </c>
      <c r="I13" s="64">
        <v>88</v>
      </c>
    </row>
    <row r="14" s="163" customFormat="1" ht="23" customHeight="1" spans="1:9">
      <c r="A14" s="70" t="s">
        <v>46</v>
      </c>
      <c r="B14" s="103" t="s">
        <v>41</v>
      </c>
      <c r="C14" s="136" t="s">
        <v>41</v>
      </c>
      <c r="D14" s="136" t="s">
        <v>41</v>
      </c>
      <c r="E14" s="136" t="s">
        <v>41</v>
      </c>
      <c r="F14" s="136" t="s">
        <v>41</v>
      </c>
      <c r="G14" s="174">
        <v>26</v>
      </c>
      <c r="H14" s="64">
        <v>32.8</v>
      </c>
      <c r="I14" s="64">
        <v>80</v>
      </c>
    </row>
    <row r="15" s="163" customFormat="1" ht="23" customHeight="1" spans="1:9">
      <c r="A15" s="70" t="s">
        <v>47</v>
      </c>
      <c r="B15" s="103" t="s">
        <v>41</v>
      </c>
      <c r="C15" s="136" t="s">
        <v>41</v>
      </c>
      <c r="D15" s="136" t="s">
        <v>41</v>
      </c>
      <c r="E15" s="136" t="s">
        <v>41</v>
      </c>
      <c r="F15" s="136" t="s">
        <v>41</v>
      </c>
      <c r="G15" s="174">
        <v>13.46</v>
      </c>
      <c r="H15" s="64">
        <v>14.96</v>
      </c>
      <c r="I15" s="64">
        <v>100</v>
      </c>
    </row>
    <row r="16" s="163" customFormat="1" ht="30" customHeight="1" spans="1:9">
      <c r="A16" s="74" t="s">
        <v>48</v>
      </c>
      <c r="B16" s="103" t="s">
        <v>41</v>
      </c>
      <c r="C16" s="136" t="s">
        <v>41</v>
      </c>
      <c r="D16" s="136" t="s">
        <v>41</v>
      </c>
      <c r="E16" s="136" t="s">
        <v>41</v>
      </c>
      <c r="F16" s="136" t="s">
        <v>41</v>
      </c>
      <c r="G16" s="174">
        <v>23.08</v>
      </c>
      <c r="H16" s="64">
        <v>30.97</v>
      </c>
      <c r="I16" s="64">
        <v>83</v>
      </c>
    </row>
    <row r="17" s="163" customFormat="1" ht="23" customHeight="1" spans="1:9">
      <c r="A17" s="75" t="s">
        <v>49</v>
      </c>
      <c r="B17" s="103" t="s">
        <v>41</v>
      </c>
      <c r="C17" s="136" t="s">
        <v>41</v>
      </c>
      <c r="D17" s="136" t="s">
        <v>41</v>
      </c>
      <c r="E17" s="136" t="s">
        <v>41</v>
      </c>
      <c r="F17" s="136" t="s">
        <v>41</v>
      </c>
      <c r="G17" s="174">
        <v>64.91</v>
      </c>
      <c r="H17" s="64">
        <v>75.8</v>
      </c>
      <c r="I17" s="64">
        <v>92</v>
      </c>
    </row>
    <row r="18" s="163" customFormat="1" ht="23" customHeight="1" spans="1:9">
      <c r="A18" s="68" t="s">
        <v>18</v>
      </c>
      <c r="B18" s="172">
        <v>41.59</v>
      </c>
      <c r="C18" s="173">
        <v>40.39</v>
      </c>
      <c r="D18" s="173">
        <v>33.02</v>
      </c>
      <c r="E18" s="173">
        <v>1.2</v>
      </c>
      <c r="F18" s="172">
        <v>0.56</v>
      </c>
      <c r="G18" s="174">
        <v>21.9</v>
      </c>
      <c r="H18" s="64">
        <v>26.09</v>
      </c>
      <c r="I18" s="64">
        <v>100</v>
      </c>
    </row>
    <row r="19" s="163" customFormat="1" ht="23" customHeight="1" spans="1:9">
      <c r="A19" s="68" t="s">
        <v>19</v>
      </c>
      <c r="B19" s="172">
        <v>14.84</v>
      </c>
      <c r="C19" s="173">
        <v>13.2</v>
      </c>
      <c r="D19" s="173">
        <v>9.69</v>
      </c>
      <c r="E19" s="173">
        <v>1.64</v>
      </c>
      <c r="F19" s="172">
        <v>19.37</v>
      </c>
      <c r="G19" s="174">
        <v>7.15</v>
      </c>
      <c r="H19" s="64">
        <v>11.82</v>
      </c>
      <c r="I19" s="64">
        <v>100</v>
      </c>
    </row>
    <row r="20" s="163" customFormat="1" ht="23" customHeight="1" spans="1:9">
      <c r="A20" s="68" t="s">
        <v>20</v>
      </c>
      <c r="B20" s="172">
        <v>26.89</v>
      </c>
      <c r="C20" s="173">
        <v>24.88</v>
      </c>
      <c r="D20" s="173">
        <v>17.65</v>
      </c>
      <c r="E20" s="173">
        <v>2.01</v>
      </c>
      <c r="F20" s="172">
        <v>18.73</v>
      </c>
      <c r="G20" s="174">
        <v>10.74</v>
      </c>
      <c r="H20" s="64">
        <v>14.89</v>
      </c>
      <c r="I20" s="64">
        <v>90</v>
      </c>
    </row>
    <row r="21" s="163" customFormat="1" ht="23" customHeight="1" spans="1:9">
      <c r="A21" s="68" t="s">
        <v>21</v>
      </c>
      <c r="B21" s="172">
        <v>23.66</v>
      </c>
      <c r="C21" s="173">
        <v>20.93</v>
      </c>
      <c r="D21" s="173">
        <v>14.28</v>
      </c>
      <c r="E21" s="173">
        <v>2.73</v>
      </c>
      <c r="F21" s="172">
        <v>47.18</v>
      </c>
      <c r="G21" s="174">
        <v>8.39</v>
      </c>
      <c r="H21" s="64">
        <v>9.35</v>
      </c>
      <c r="I21" s="64">
        <v>75</v>
      </c>
    </row>
    <row r="22" s="163" customFormat="1" ht="23" customHeight="1" spans="1:9">
      <c r="A22" s="68" t="s">
        <v>22</v>
      </c>
      <c r="B22" s="172">
        <v>23.1</v>
      </c>
      <c r="C22" s="173">
        <v>20.66</v>
      </c>
      <c r="D22" s="173">
        <v>12.63</v>
      </c>
      <c r="E22" s="173">
        <v>2.43</v>
      </c>
      <c r="F22" s="172">
        <v>44.55</v>
      </c>
      <c r="G22" s="174">
        <v>6.29</v>
      </c>
      <c r="H22" s="64">
        <v>9.93</v>
      </c>
      <c r="I22" s="64">
        <v>100</v>
      </c>
    </row>
    <row r="23" s="163" customFormat="1" ht="23" customHeight="1" spans="1:9">
      <c r="A23" s="175" t="s">
        <v>50</v>
      </c>
      <c r="B23" s="175"/>
      <c r="C23" s="175"/>
      <c r="D23" s="175"/>
      <c r="E23" s="175"/>
      <c r="F23" s="175"/>
      <c r="G23" s="175"/>
      <c r="H23" s="176"/>
      <c r="I23" s="176"/>
    </row>
    <row r="24" s="163" customFormat="1" ht="23" customHeight="1" spans="1:9">
      <c r="A24" s="177" t="s">
        <v>51</v>
      </c>
      <c r="B24" s="177"/>
      <c r="C24" s="177"/>
      <c r="D24" s="177"/>
      <c r="E24" s="177"/>
      <c r="F24" s="177"/>
      <c r="G24" s="177"/>
      <c r="H24" s="177"/>
      <c r="I24" s="177"/>
    </row>
    <row r="25" s="125" customFormat="1" spans="1:9">
      <c r="A25" s="22" t="s">
        <v>52</v>
      </c>
      <c r="B25" s="22"/>
      <c r="C25" s="22"/>
      <c r="D25" s="22"/>
      <c r="E25" s="22"/>
      <c r="F25" s="22"/>
      <c r="G25" s="22"/>
      <c r="H25" s="22"/>
      <c r="I25" s="22"/>
    </row>
    <row r="26" s="125" customFormat="1" spans="1:9">
      <c r="A26" s="22" t="s">
        <v>53</v>
      </c>
      <c r="B26" s="22"/>
      <c r="C26" s="22"/>
      <c r="D26" s="22"/>
      <c r="E26" s="22"/>
      <c r="F26" s="22"/>
      <c r="G26" s="22"/>
      <c r="H26" s="22"/>
      <c r="I26" s="22"/>
    </row>
    <row r="27" s="125" customFormat="1" spans="1:9">
      <c r="A27" s="22" t="s">
        <v>54</v>
      </c>
      <c r="B27" s="22"/>
      <c r="C27" s="22"/>
      <c r="D27" s="22"/>
      <c r="E27" s="22"/>
      <c r="F27" s="22"/>
      <c r="G27" s="22"/>
      <c r="H27" s="22"/>
      <c r="I27" s="22"/>
    </row>
  </sheetData>
  <mergeCells count="14">
    <mergeCell ref="A1:C1"/>
    <mergeCell ref="A23:G23"/>
    <mergeCell ref="A24:I24"/>
    <mergeCell ref="A25:I25"/>
    <mergeCell ref="A26:I26"/>
    <mergeCell ref="A27:I27"/>
    <mergeCell ref="A2:A6"/>
    <mergeCell ref="B2:B4"/>
    <mergeCell ref="C3:C4"/>
    <mergeCell ref="E3:E4"/>
    <mergeCell ref="F2:F4"/>
    <mergeCell ref="G2:G4"/>
    <mergeCell ref="H2:H4"/>
    <mergeCell ref="I2:I4"/>
  </mergeCells>
  <printOptions horizontalCentered="1"/>
  <pageMargins left="0.161111111111111" right="0.161111111111111" top="0.2125" bottom="0.2125" header="0.5" footer="0.5"/>
  <pageSetup paperSize="9" scale="8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A28" sqref="A28:J28"/>
    </sheetView>
  </sheetViews>
  <sheetFormatPr defaultColWidth="9" defaultRowHeight="14.25"/>
  <cols>
    <col min="1" max="1" width="34.125" style="125" customWidth="1"/>
    <col min="2" max="2" width="24.375" style="125" customWidth="1"/>
    <col min="3" max="4" width="23.5" style="125" customWidth="1"/>
    <col min="5" max="6" width="14.25" style="125" customWidth="1"/>
    <col min="7" max="7" width="14.25" style="1" customWidth="1"/>
    <col min="8" max="8" width="14.375" style="1" customWidth="1"/>
    <col min="9" max="16383" width="9" style="125"/>
  </cols>
  <sheetData>
    <row r="1" s="125" customFormat="1" ht="21" customHeight="1" spans="7:8">
      <c r="G1" s="1"/>
      <c r="H1" s="1"/>
    </row>
    <row r="2" s="125" customFormat="1" ht="21" customHeight="1" spans="1:8">
      <c r="A2" s="21" t="s">
        <v>55</v>
      </c>
      <c r="B2" s="21"/>
      <c r="C2" s="21"/>
      <c r="D2" s="21"/>
      <c r="G2" s="1"/>
      <c r="H2" s="1"/>
    </row>
    <row r="3" s="150" customFormat="1" ht="21.75" customHeight="1" spans="1:8">
      <c r="A3" s="128" t="s">
        <v>3</v>
      </c>
      <c r="B3" s="151" t="s">
        <v>56</v>
      </c>
      <c r="C3" s="129" t="s">
        <v>57</v>
      </c>
      <c r="D3" s="129" t="s">
        <v>58</v>
      </c>
      <c r="E3" s="129" t="s">
        <v>59</v>
      </c>
      <c r="F3" s="151" t="s">
        <v>60</v>
      </c>
      <c r="G3" s="129" t="s">
        <v>61</v>
      </c>
      <c r="H3" s="129" t="s">
        <v>62</v>
      </c>
    </row>
    <row r="4" s="150" customFormat="1" ht="45" customHeight="1" spans="1:8">
      <c r="A4" s="130"/>
      <c r="B4" s="151"/>
      <c r="C4" s="129"/>
      <c r="D4" s="129"/>
      <c r="E4" s="129"/>
      <c r="F4" s="151"/>
      <c r="G4" s="129"/>
      <c r="H4" s="129"/>
    </row>
    <row r="5" s="150" customFormat="1" ht="17.25" customHeight="1" spans="1:8">
      <c r="A5" s="130"/>
      <c r="B5" s="129" t="s">
        <v>63</v>
      </c>
      <c r="C5" s="129" t="s">
        <v>63</v>
      </c>
      <c r="D5" s="129" t="s">
        <v>63</v>
      </c>
      <c r="E5" s="129" t="s">
        <v>64</v>
      </c>
      <c r="F5" s="129" t="s">
        <v>63</v>
      </c>
      <c r="G5" s="129" t="s">
        <v>65</v>
      </c>
      <c r="H5" s="129" t="s">
        <v>65</v>
      </c>
    </row>
    <row r="6" s="150" customFormat="1" ht="17.25" customHeight="1" spans="1:8">
      <c r="A6" s="131"/>
      <c r="B6" s="129">
        <v>1</v>
      </c>
      <c r="C6" s="129">
        <v>2</v>
      </c>
      <c r="D6" s="129">
        <v>3</v>
      </c>
      <c r="E6" s="129">
        <v>4</v>
      </c>
      <c r="F6" s="129">
        <v>5</v>
      </c>
      <c r="G6" s="129">
        <v>6</v>
      </c>
      <c r="H6" s="129">
        <v>7</v>
      </c>
    </row>
    <row r="7" s="150" customFormat="1" ht="18" customHeight="1" spans="1:8">
      <c r="A7" s="70" t="s">
        <v>66</v>
      </c>
      <c r="B7" s="152">
        <v>11634</v>
      </c>
      <c r="C7" s="152">
        <v>6011</v>
      </c>
      <c r="D7" s="152">
        <v>213</v>
      </c>
      <c r="E7" s="132">
        <v>31</v>
      </c>
      <c r="F7" s="133">
        <f>SUM(F8:F23)</f>
        <v>17211</v>
      </c>
      <c r="G7" s="72">
        <v>0.5167</v>
      </c>
      <c r="H7" s="153">
        <v>0.124</v>
      </c>
    </row>
    <row r="8" s="150" customFormat="1" ht="18" customHeight="1" spans="1:8">
      <c r="A8" s="70" t="s">
        <v>39</v>
      </c>
      <c r="B8" s="154">
        <v>11634</v>
      </c>
      <c r="C8" s="154">
        <v>6011</v>
      </c>
      <c r="D8" s="154">
        <v>213</v>
      </c>
      <c r="E8" s="103" t="s">
        <v>41</v>
      </c>
      <c r="F8" s="133">
        <v>10778</v>
      </c>
      <c r="G8" s="72">
        <v>0.5167</v>
      </c>
      <c r="H8" s="153">
        <v>0.124</v>
      </c>
    </row>
    <row r="9" s="150" customFormat="1" ht="18" customHeight="1" spans="1:8">
      <c r="A9" s="70" t="s">
        <v>9</v>
      </c>
      <c r="B9" s="103" t="s">
        <v>41</v>
      </c>
      <c r="C9" s="136" t="s">
        <v>41</v>
      </c>
      <c r="D9" s="136" t="s">
        <v>41</v>
      </c>
      <c r="E9" s="103" t="s">
        <v>41</v>
      </c>
      <c r="F9" s="133">
        <v>0</v>
      </c>
      <c r="G9" s="103" t="s">
        <v>41</v>
      </c>
      <c r="H9" s="103" t="s">
        <v>41</v>
      </c>
    </row>
    <row r="10" s="150" customFormat="1" ht="18" customHeight="1" spans="1:8">
      <c r="A10" s="70" t="s">
        <v>10</v>
      </c>
      <c r="B10" s="103" t="s">
        <v>41</v>
      </c>
      <c r="C10" s="136" t="s">
        <v>41</v>
      </c>
      <c r="D10" s="136" t="s">
        <v>41</v>
      </c>
      <c r="E10" s="103" t="s">
        <v>41</v>
      </c>
      <c r="F10" s="133">
        <v>238</v>
      </c>
      <c r="G10" s="103" t="s">
        <v>41</v>
      </c>
      <c r="H10" s="103" t="s">
        <v>41</v>
      </c>
    </row>
    <row r="11" s="150" customFormat="1" ht="18" customHeight="1" spans="1:8">
      <c r="A11" s="70" t="s">
        <v>11</v>
      </c>
      <c r="B11" s="103" t="s">
        <v>41</v>
      </c>
      <c r="C11" s="136" t="s">
        <v>41</v>
      </c>
      <c r="D11" s="136" t="s">
        <v>41</v>
      </c>
      <c r="E11" s="103" t="s">
        <v>41</v>
      </c>
      <c r="F11" s="133">
        <v>148</v>
      </c>
      <c r="G11" s="103" t="s">
        <v>41</v>
      </c>
      <c r="H11" s="103" t="s">
        <v>41</v>
      </c>
    </row>
    <row r="12" s="150" customFormat="1" ht="18" customHeight="1" spans="1:8">
      <c r="A12" s="70" t="s">
        <v>12</v>
      </c>
      <c r="B12" s="103" t="s">
        <v>41</v>
      </c>
      <c r="C12" s="136" t="s">
        <v>41</v>
      </c>
      <c r="D12" s="136" t="s">
        <v>41</v>
      </c>
      <c r="E12" s="103" t="s">
        <v>41</v>
      </c>
      <c r="F12" s="133">
        <v>0</v>
      </c>
      <c r="G12" s="103" t="s">
        <v>41</v>
      </c>
      <c r="H12" s="103" t="s">
        <v>41</v>
      </c>
    </row>
    <row r="13" s="150" customFormat="1" ht="18" customHeight="1" spans="1:8">
      <c r="A13" s="70" t="s">
        <v>13</v>
      </c>
      <c r="B13" s="103" t="s">
        <v>41</v>
      </c>
      <c r="C13" s="136" t="s">
        <v>41</v>
      </c>
      <c r="D13" s="136" t="s">
        <v>41</v>
      </c>
      <c r="E13" s="103" t="s">
        <v>41</v>
      </c>
      <c r="F13" s="133">
        <v>0</v>
      </c>
      <c r="G13" s="103" t="s">
        <v>41</v>
      </c>
      <c r="H13" s="103" t="s">
        <v>41</v>
      </c>
    </row>
    <row r="14" s="150" customFormat="1" ht="18" customHeight="1" spans="1:9">
      <c r="A14" s="70" t="s">
        <v>14</v>
      </c>
      <c r="B14" s="103" t="s">
        <v>41</v>
      </c>
      <c r="C14" s="136" t="s">
        <v>41</v>
      </c>
      <c r="D14" s="136" t="s">
        <v>41</v>
      </c>
      <c r="E14" s="103" t="s">
        <v>41</v>
      </c>
      <c r="F14" s="133">
        <v>0</v>
      </c>
      <c r="G14" s="103" t="s">
        <v>41</v>
      </c>
      <c r="H14" s="103" t="s">
        <v>41</v>
      </c>
      <c r="I14" s="162"/>
    </row>
    <row r="15" s="150" customFormat="1" ht="18" customHeight="1" spans="1:8">
      <c r="A15" s="70" t="s">
        <v>15</v>
      </c>
      <c r="B15" s="103" t="s">
        <v>41</v>
      </c>
      <c r="C15" s="136" t="s">
        <v>41</v>
      </c>
      <c r="D15" s="136" t="s">
        <v>41</v>
      </c>
      <c r="E15" s="103" t="s">
        <v>41</v>
      </c>
      <c r="F15" s="133">
        <v>214</v>
      </c>
      <c r="G15" s="103" t="s">
        <v>41</v>
      </c>
      <c r="H15" s="103" t="s">
        <v>41</v>
      </c>
    </row>
    <row r="16" s="150" customFormat="1" ht="18" customHeight="1" spans="1:8">
      <c r="A16" s="74" t="s">
        <v>16</v>
      </c>
      <c r="B16" s="103" t="s">
        <v>41</v>
      </c>
      <c r="C16" s="136" t="s">
        <v>41</v>
      </c>
      <c r="D16" s="136" t="s">
        <v>41</v>
      </c>
      <c r="E16" s="103" t="s">
        <v>41</v>
      </c>
      <c r="F16" s="133">
        <v>1729</v>
      </c>
      <c r="G16" s="103" t="s">
        <v>41</v>
      </c>
      <c r="H16" s="103" t="s">
        <v>41</v>
      </c>
    </row>
    <row r="17" s="150" customFormat="1" ht="18" customHeight="1" spans="1:8">
      <c r="A17" s="75" t="s">
        <v>17</v>
      </c>
      <c r="B17" s="103" t="s">
        <v>41</v>
      </c>
      <c r="C17" s="136" t="s">
        <v>41</v>
      </c>
      <c r="D17" s="136" t="s">
        <v>41</v>
      </c>
      <c r="E17" s="103" t="s">
        <v>41</v>
      </c>
      <c r="F17" s="133">
        <v>645</v>
      </c>
      <c r="G17" s="103" t="s">
        <v>41</v>
      </c>
      <c r="H17" s="103" t="s">
        <v>41</v>
      </c>
    </row>
    <row r="18" s="150" customFormat="1" ht="18" customHeight="1" spans="1:8">
      <c r="A18" s="70" t="s">
        <v>18</v>
      </c>
      <c r="B18" s="103" t="s">
        <v>41</v>
      </c>
      <c r="C18" s="136" t="s">
        <v>41</v>
      </c>
      <c r="D18" s="136" t="s">
        <v>41</v>
      </c>
      <c r="E18" s="103" t="s">
        <v>41</v>
      </c>
      <c r="F18" s="133">
        <v>0</v>
      </c>
      <c r="G18" s="103" t="s">
        <v>41</v>
      </c>
      <c r="H18" s="103" t="s">
        <v>41</v>
      </c>
    </row>
    <row r="19" s="150" customFormat="1" ht="18" customHeight="1" spans="1:8">
      <c r="A19" s="70" t="s">
        <v>19</v>
      </c>
      <c r="B19" s="103" t="s">
        <v>41</v>
      </c>
      <c r="C19" s="136" t="s">
        <v>41</v>
      </c>
      <c r="D19" s="136" t="s">
        <v>41</v>
      </c>
      <c r="E19" s="103" t="s">
        <v>41</v>
      </c>
      <c r="F19" s="133">
        <v>1676</v>
      </c>
      <c r="G19" s="103" t="s">
        <v>41</v>
      </c>
      <c r="H19" s="103" t="s">
        <v>41</v>
      </c>
    </row>
    <row r="20" s="150" customFormat="1" ht="18" customHeight="1" spans="1:8">
      <c r="A20" s="70" t="s">
        <v>20</v>
      </c>
      <c r="B20" s="103" t="s">
        <v>41</v>
      </c>
      <c r="C20" s="136" t="s">
        <v>41</v>
      </c>
      <c r="D20" s="136" t="s">
        <v>41</v>
      </c>
      <c r="E20" s="103" t="s">
        <v>41</v>
      </c>
      <c r="F20" s="133">
        <v>1166</v>
      </c>
      <c r="G20" s="103" t="s">
        <v>41</v>
      </c>
      <c r="H20" s="103" t="s">
        <v>41</v>
      </c>
    </row>
    <row r="21" s="150" customFormat="1" ht="18" customHeight="1" spans="1:8">
      <c r="A21" s="70" t="s">
        <v>21</v>
      </c>
      <c r="B21" s="103" t="s">
        <v>41</v>
      </c>
      <c r="C21" s="136" t="s">
        <v>41</v>
      </c>
      <c r="D21" s="136" t="s">
        <v>41</v>
      </c>
      <c r="E21" s="103" t="s">
        <v>41</v>
      </c>
      <c r="F21" s="133">
        <v>110</v>
      </c>
      <c r="G21" s="103" t="s">
        <v>41</v>
      </c>
      <c r="H21" s="103" t="s">
        <v>41</v>
      </c>
    </row>
    <row r="22" s="150" customFormat="1" ht="18" customHeight="1" spans="1:8">
      <c r="A22" s="70" t="s">
        <v>22</v>
      </c>
      <c r="B22" s="103" t="s">
        <v>41</v>
      </c>
      <c r="C22" s="136" t="s">
        <v>41</v>
      </c>
      <c r="D22" s="136" t="s">
        <v>41</v>
      </c>
      <c r="E22" s="103" t="s">
        <v>41</v>
      </c>
      <c r="F22" s="133">
        <v>475</v>
      </c>
      <c r="G22" s="103" t="s">
        <v>41</v>
      </c>
      <c r="H22" s="103" t="s">
        <v>41</v>
      </c>
    </row>
    <row r="23" s="125" customFormat="1" ht="18" customHeight="1" spans="1:8">
      <c r="A23" s="155" t="s">
        <v>67</v>
      </c>
      <c r="B23" s="103" t="s">
        <v>41</v>
      </c>
      <c r="C23" s="136" t="s">
        <v>41</v>
      </c>
      <c r="D23" s="136" t="s">
        <v>41</v>
      </c>
      <c r="E23" s="103" t="s">
        <v>41</v>
      </c>
      <c r="F23" s="133">
        <v>32</v>
      </c>
      <c r="G23" s="103" t="s">
        <v>41</v>
      </c>
      <c r="H23" s="103" t="s">
        <v>41</v>
      </c>
    </row>
    <row r="24" s="125" customFormat="1" ht="18" customHeight="1" spans="1:8">
      <c r="A24" s="156" t="s">
        <v>25</v>
      </c>
      <c r="B24" s="157"/>
      <c r="C24" s="157"/>
      <c r="D24" s="157"/>
      <c r="E24" s="158"/>
      <c r="F24" s="139"/>
      <c r="G24" s="159"/>
      <c r="H24" s="1"/>
    </row>
    <row r="25" s="125" customFormat="1" ht="18" customHeight="1" spans="1:10">
      <c r="A25" s="160" t="s">
        <v>68</v>
      </c>
      <c r="B25" s="160"/>
      <c r="C25" s="160"/>
      <c r="D25" s="160"/>
      <c r="E25" s="160"/>
      <c r="F25" s="160"/>
      <c r="G25" s="161"/>
      <c r="H25" s="161"/>
      <c r="I25" s="160"/>
      <c r="J25" s="160"/>
    </row>
    <row r="26" s="125" customFormat="1" ht="18" customHeight="1" spans="1:10">
      <c r="A26" s="160" t="s">
        <v>69</v>
      </c>
      <c r="B26" s="160"/>
      <c r="C26" s="160"/>
      <c r="D26" s="160"/>
      <c r="E26" s="160"/>
      <c r="F26" s="160"/>
      <c r="G26" s="161"/>
      <c r="H26" s="161"/>
      <c r="I26" s="160"/>
      <c r="J26" s="160"/>
    </row>
    <row r="27" s="125" customFormat="1" ht="18" customHeight="1" spans="1:10">
      <c r="A27" s="160" t="s">
        <v>70</v>
      </c>
      <c r="B27" s="160"/>
      <c r="C27" s="160"/>
      <c r="D27" s="160"/>
      <c r="E27" s="160"/>
      <c r="F27" s="160"/>
      <c r="G27" s="161"/>
      <c r="H27" s="161"/>
      <c r="I27" s="160"/>
      <c r="J27" s="160"/>
    </row>
    <row r="28" s="125" customFormat="1" ht="18" customHeight="1" spans="1:10">
      <c r="A28" s="161" t="s">
        <v>71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="1" customFormat="1" ht="18" customHeight="1" spans="1:10">
      <c r="A29" s="161" t="s">
        <v>72</v>
      </c>
      <c r="B29" s="161"/>
      <c r="C29" s="161"/>
      <c r="D29" s="161"/>
      <c r="E29" s="161"/>
      <c r="F29" s="161"/>
      <c r="G29" s="161"/>
      <c r="H29" s="161"/>
      <c r="I29" s="161"/>
      <c r="J29" s="161"/>
    </row>
  </sheetData>
  <mergeCells count="15">
    <mergeCell ref="A2:D2"/>
    <mergeCell ref="B24:D24"/>
    <mergeCell ref="A25:J25"/>
    <mergeCell ref="A26:J26"/>
    <mergeCell ref="A27:J27"/>
    <mergeCell ref="A28:J28"/>
    <mergeCell ref="A29:J29"/>
    <mergeCell ref="A3:A6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161111111111111" right="0.161111111111111" top="0.409027777777778" bottom="0.409027777777778" header="0.5" footer="0.5"/>
  <pageSetup paperSize="9" scale="8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L10" sqref="L10"/>
    </sheetView>
  </sheetViews>
  <sheetFormatPr defaultColWidth="9" defaultRowHeight="14.25" outlineLevelCol="7"/>
  <cols>
    <col min="1" max="1" width="40.25" style="1" customWidth="1"/>
    <col min="2" max="5" width="21.5" style="1" customWidth="1"/>
    <col min="6" max="16383" width="9" style="1"/>
  </cols>
  <sheetData>
    <row r="1" s="1" customFormat="1" ht="37" customHeight="1" spans="1:5">
      <c r="A1" s="127" t="s">
        <v>73</v>
      </c>
      <c r="B1" s="127"/>
      <c r="C1" s="127"/>
      <c r="D1" s="127"/>
      <c r="E1" s="127"/>
    </row>
    <row r="2" s="1" customFormat="1" ht="24" customHeight="1" spans="1:5">
      <c r="A2" s="128" t="s">
        <v>3</v>
      </c>
      <c r="B2" s="62" t="s">
        <v>74</v>
      </c>
      <c r="C2" s="62" t="s">
        <v>75</v>
      </c>
      <c r="D2" s="62" t="s">
        <v>76</v>
      </c>
      <c r="E2" s="62" t="s">
        <v>77</v>
      </c>
    </row>
    <row r="3" s="1" customFormat="1" ht="24" customHeight="1" spans="1:5">
      <c r="A3" s="130"/>
      <c r="B3" s="62"/>
      <c r="C3" s="62"/>
      <c r="D3" s="62"/>
      <c r="E3" s="62"/>
    </row>
    <row r="4" s="1" customFormat="1" ht="23" customHeight="1" spans="1:5">
      <c r="A4" s="130"/>
      <c r="B4" s="141" t="s">
        <v>37</v>
      </c>
      <c r="C4" s="141" t="s">
        <v>37</v>
      </c>
      <c r="D4" s="141" t="s">
        <v>37</v>
      </c>
      <c r="E4" s="141" t="s">
        <v>37</v>
      </c>
    </row>
    <row r="5" s="1" customFormat="1" ht="21" customHeight="1" spans="1:5">
      <c r="A5" s="131"/>
      <c r="B5" s="62">
        <v>1</v>
      </c>
      <c r="C5" s="62">
        <v>2</v>
      </c>
      <c r="D5" s="62">
        <v>3</v>
      </c>
      <c r="E5" s="62">
        <v>4</v>
      </c>
    </row>
    <row r="6" s="1" customFormat="1" ht="22" customHeight="1" spans="1:5">
      <c r="A6" s="70" t="s">
        <v>66</v>
      </c>
      <c r="B6" s="142">
        <v>72.63</v>
      </c>
      <c r="C6" s="143">
        <v>74.57</v>
      </c>
      <c r="D6" s="144">
        <v>1</v>
      </c>
      <c r="E6" s="144">
        <v>1</v>
      </c>
    </row>
    <row r="7" s="1" customFormat="1" ht="22" customHeight="1" spans="1:5">
      <c r="A7" s="70" t="s">
        <v>39</v>
      </c>
      <c r="B7" s="142">
        <v>67.46</v>
      </c>
      <c r="C7" s="143">
        <v>48.48</v>
      </c>
      <c r="D7" s="144">
        <v>1</v>
      </c>
      <c r="E7" s="144">
        <v>1</v>
      </c>
    </row>
    <row r="8" s="1" customFormat="1" ht="22" customHeight="1" spans="1:5">
      <c r="A8" s="70" t="s">
        <v>9</v>
      </c>
      <c r="B8" s="142">
        <v>71.8</v>
      </c>
      <c r="C8" s="143">
        <v>97.29</v>
      </c>
      <c r="D8" s="144">
        <v>1</v>
      </c>
      <c r="E8" s="144">
        <v>1</v>
      </c>
    </row>
    <row r="9" s="1" customFormat="1" ht="22" customHeight="1" spans="1:5">
      <c r="A9" s="70" t="s">
        <v>10</v>
      </c>
      <c r="B9" s="145">
        <v>64.04</v>
      </c>
      <c r="C9" s="146">
        <v>74.36</v>
      </c>
      <c r="D9" s="144">
        <v>1</v>
      </c>
      <c r="E9" s="144">
        <v>1</v>
      </c>
    </row>
    <row r="10" s="1" customFormat="1" ht="22" customHeight="1" spans="1:5">
      <c r="A10" s="70" t="s">
        <v>11</v>
      </c>
      <c r="B10" s="147">
        <v>66.51</v>
      </c>
      <c r="C10" s="148">
        <v>66.76</v>
      </c>
      <c r="D10" s="144">
        <v>1</v>
      </c>
      <c r="E10" s="144">
        <v>1</v>
      </c>
    </row>
    <row r="11" s="1" customFormat="1" ht="22" customHeight="1" spans="1:5">
      <c r="A11" s="70" t="s">
        <v>12</v>
      </c>
      <c r="B11" s="145">
        <v>80.31</v>
      </c>
      <c r="C11" s="146">
        <v>80</v>
      </c>
      <c r="D11" s="144">
        <v>1</v>
      </c>
      <c r="E11" s="144">
        <v>1</v>
      </c>
    </row>
    <row r="12" s="1" customFormat="1" ht="22" customHeight="1" spans="1:5">
      <c r="A12" s="70" t="s">
        <v>13</v>
      </c>
      <c r="B12" s="147">
        <v>74.03</v>
      </c>
      <c r="C12" s="148">
        <v>81.89</v>
      </c>
      <c r="D12" s="144">
        <v>1</v>
      </c>
      <c r="E12" s="144">
        <v>1</v>
      </c>
    </row>
    <row r="13" s="1" customFormat="1" ht="22" customHeight="1" spans="1:5">
      <c r="A13" s="70" t="s">
        <v>14</v>
      </c>
      <c r="B13" s="145">
        <v>71.6</v>
      </c>
      <c r="C13" s="146">
        <v>91.07</v>
      </c>
      <c r="D13" s="144">
        <v>1</v>
      </c>
      <c r="E13" s="144">
        <v>1</v>
      </c>
    </row>
    <row r="14" s="1" customFormat="1" ht="22" customHeight="1" spans="1:5">
      <c r="A14" s="70" t="s">
        <v>15</v>
      </c>
      <c r="B14" s="147">
        <v>74.87</v>
      </c>
      <c r="C14" s="148">
        <v>90.58</v>
      </c>
      <c r="D14" s="144">
        <v>1</v>
      </c>
      <c r="E14" s="144">
        <v>1</v>
      </c>
    </row>
    <row r="15" s="1" customFormat="1" ht="22" customHeight="1" spans="1:5">
      <c r="A15" s="74" t="s">
        <v>16</v>
      </c>
      <c r="B15" s="145">
        <v>71.64</v>
      </c>
      <c r="C15" s="146">
        <v>97.52</v>
      </c>
      <c r="D15" s="144">
        <v>1</v>
      </c>
      <c r="E15" s="144">
        <v>1</v>
      </c>
    </row>
    <row r="16" s="1" customFormat="1" ht="22" customHeight="1" spans="1:5">
      <c r="A16" s="75" t="s">
        <v>17</v>
      </c>
      <c r="B16" s="147">
        <v>77.34</v>
      </c>
      <c r="C16" s="148">
        <v>52.1</v>
      </c>
      <c r="D16" s="144">
        <v>1</v>
      </c>
      <c r="E16" s="144">
        <v>1</v>
      </c>
    </row>
    <row r="17" s="1" customFormat="1" ht="22" customHeight="1" spans="1:5">
      <c r="A17" s="70" t="s">
        <v>18</v>
      </c>
      <c r="B17" s="145">
        <v>81.07</v>
      </c>
      <c r="C17" s="146">
        <v>91.58</v>
      </c>
      <c r="D17" s="144">
        <v>1</v>
      </c>
      <c r="E17" s="144">
        <v>1</v>
      </c>
    </row>
    <row r="18" s="1" customFormat="1" ht="22" customHeight="1" spans="1:5">
      <c r="A18" s="70" t="s">
        <v>19</v>
      </c>
      <c r="B18" s="147">
        <v>76.17</v>
      </c>
      <c r="C18" s="148">
        <v>91.12</v>
      </c>
      <c r="D18" s="144">
        <v>1</v>
      </c>
      <c r="E18" s="144">
        <v>1</v>
      </c>
    </row>
    <row r="19" s="1" customFormat="1" ht="22" customHeight="1" spans="1:5">
      <c r="A19" s="70" t="s">
        <v>20</v>
      </c>
      <c r="B19" s="145">
        <v>65.28</v>
      </c>
      <c r="C19" s="146">
        <v>97.54</v>
      </c>
      <c r="D19" s="144">
        <v>1</v>
      </c>
      <c r="E19" s="144">
        <v>1</v>
      </c>
    </row>
    <row r="20" s="1" customFormat="1" ht="22" customHeight="1" spans="1:5">
      <c r="A20" s="70" t="s">
        <v>21</v>
      </c>
      <c r="B20" s="147">
        <v>71.91</v>
      </c>
      <c r="C20" s="148">
        <v>90.52</v>
      </c>
      <c r="D20" s="144">
        <v>1</v>
      </c>
      <c r="E20" s="144">
        <v>1</v>
      </c>
    </row>
    <row r="21" s="1" customFormat="1" ht="22" customHeight="1" spans="1:5">
      <c r="A21" s="70" t="s">
        <v>22</v>
      </c>
      <c r="B21" s="145">
        <v>71.82</v>
      </c>
      <c r="C21" s="146">
        <v>76.81</v>
      </c>
      <c r="D21" s="144">
        <v>1</v>
      </c>
      <c r="E21" s="144">
        <v>1</v>
      </c>
    </row>
    <row r="22" s="1" customFormat="1" ht="22" customHeight="1" spans="1:5">
      <c r="A22" s="70" t="s">
        <v>67</v>
      </c>
      <c r="B22" s="147">
        <v>100</v>
      </c>
      <c r="C22" s="50" t="s">
        <v>78</v>
      </c>
      <c r="D22" s="50" t="s">
        <v>78</v>
      </c>
      <c r="E22" s="50" t="s">
        <v>78</v>
      </c>
    </row>
    <row r="23" s="1" customFormat="1" ht="22" customHeight="1" spans="1:5">
      <c r="A23" s="149" t="s">
        <v>25</v>
      </c>
      <c r="B23" s="139"/>
      <c r="C23" s="140"/>
      <c r="D23" s="140"/>
      <c r="E23" s="140"/>
    </row>
    <row r="24" s="1" customFormat="1" spans="1:8">
      <c r="A24" s="22" t="s">
        <v>79</v>
      </c>
      <c r="B24" s="22"/>
      <c r="C24" s="22"/>
      <c r="D24" s="22"/>
      <c r="E24" s="22"/>
      <c r="F24" s="22"/>
      <c r="G24" s="22"/>
      <c r="H24" s="22"/>
    </row>
    <row r="25" s="1" customFormat="1" spans="1:8">
      <c r="A25" s="22" t="s">
        <v>80</v>
      </c>
      <c r="B25" s="22"/>
      <c r="C25" s="22"/>
      <c r="D25" s="22"/>
      <c r="E25" s="22"/>
      <c r="F25" s="22"/>
      <c r="G25" s="22"/>
      <c r="H25" s="22"/>
    </row>
  </sheetData>
  <mergeCells count="7">
    <mergeCell ref="A24:H24"/>
    <mergeCell ref="A25:H25"/>
    <mergeCell ref="A2:A5"/>
    <mergeCell ref="B2:B3"/>
    <mergeCell ref="C2:C3"/>
    <mergeCell ref="D2:D3"/>
    <mergeCell ref="E2:E3"/>
  </mergeCells>
  <printOptions horizontalCentered="1"/>
  <pageMargins left="0.357638888888889" right="0.357638888888889" top="0.60625" bottom="0.60625" header="0.5" footer="0.5"/>
  <pageSetup paperSize="9" scale="9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A18" sqref="A18"/>
    </sheetView>
  </sheetViews>
  <sheetFormatPr defaultColWidth="9" defaultRowHeight="14.25"/>
  <cols>
    <col min="1" max="1" width="49.5" style="1" customWidth="1"/>
    <col min="2" max="2" width="26" style="1" customWidth="1"/>
    <col min="3" max="3" width="23.125" style="1" customWidth="1"/>
    <col min="4" max="4" width="26" style="1" customWidth="1"/>
    <col min="5" max="16384" width="9" style="1"/>
  </cols>
  <sheetData>
    <row r="1" s="1" customFormat="1" ht="32" customHeight="1" spans="1:4">
      <c r="A1" s="127" t="s">
        <v>81</v>
      </c>
      <c r="B1" s="127"/>
      <c r="C1" s="127"/>
      <c r="D1" s="127"/>
    </row>
    <row r="2" s="1" customFormat="1" ht="18" customHeight="1" spans="1:4">
      <c r="A2" s="128" t="s">
        <v>3</v>
      </c>
      <c r="B2" s="129" t="s">
        <v>82</v>
      </c>
      <c r="C2" s="129" t="s">
        <v>83</v>
      </c>
      <c r="D2" s="129" t="s">
        <v>84</v>
      </c>
    </row>
    <row r="3" s="1" customFormat="1" ht="18" customHeight="1" spans="1:4">
      <c r="A3" s="130"/>
      <c r="B3" s="129"/>
      <c r="C3" s="129"/>
      <c r="D3" s="129"/>
    </row>
    <row r="4" s="1" customFormat="1" ht="24" customHeight="1" spans="1:4">
      <c r="A4" s="130"/>
      <c r="B4" s="128" t="s">
        <v>85</v>
      </c>
      <c r="C4" s="128" t="s">
        <v>37</v>
      </c>
      <c r="D4" s="128" t="s">
        <v>37</v>
      </c>
    </row>
    <row r="5" s="1" customFormat="1" ht="24" customHeight="1" spans="1:4">
      <c r="A5" s="131"/>
      <c r="B5" s="129">
        <v>1</v>
      </c>
      <c r="C5" s="129">
        <v>2</v>
      </c>
      <c r="D5" s="129">
        <v>3</v>
      </c>
    </row>
    <row r="6" s="1" customFormat="1" ht="21" customHeight="1" spans="1:4">
      <c r="A6" s="132" t="s">
        <v>66</v>
      </c>
      <c r="B6" s="133">
        <v>1114.42</v>
      </c>
      <c r="C6" s="132">
        <v>57.71</v>
      </c>
      <c r="D6" s="134">
        <f>SUM(D7:D22)/16</f>
        <v>99.9902083333333</v>
      </c>
    </row>
    <row r="7" s="1" customFormat="1" ht="21" customHeight="1" spans="1:4">
      <c r="A7" s="70" t="s">
        <v>39</v>
      </c>
      <c r="B7" s="133">
        <v>1114.42</v>
      </c>
      <c r="C7" s="132">
        <v>57.71</v>
      </c>
      <c r="D7" s="135">
        <v>99.93</v>
      </c>
    </row>
    <row r="8" s="1" customFormat="1" ht="21" customHeight="1" spans="1:4">
      <c r="A8" s="70" t="s">
        <v>9</v>
      </c>
      <c r="B8" s="103" t="s">
        <v>41</v>
      </c>
      <c r="C8" s="136" t="s">
        <v>41</v>
      </c>
      <c r="D8" s="135">
        <v>99.99</v>
      </c>
    </row>
    <row r="9" s="1" customFormat="1" ht="21" customHeight="1" spans="1:4">
      <c r="A9" s="70" t="s">
        <v>10</v>
      </c>
      <c r="B9" s="103" t="s">
        <v>41</v>
      </c>
      <c r="C9" s="136" t="s">
        <v>41</v>
      </c>
      <c r="D9" s="137">
        <v>100</v>
      </c>
    </row>
    <row r="10" s="1" customFormat="1" ht="21" customHeight="1" spans="1:4">
      <c r="A10" s="70" t="s">
        <v>11</v>
      </c>
      <c r="B10" s="103" t="s">
        <v>41</v>
      </c>
      <c r="C10" s="136" t="s">
        <v>41</v>
      </c>
      <c r="D10" s="137">
        <v>100</v>
      </c>
    </row>
    <row r="11" s="1" customFormat="1" ht="21" customHeight="1" spans="1:4">
      <c r="A11" s="70" t="s">
        <v>12</v>
      </c>
      <c r="B11" s="103" t="s">
        <v>41</v>
      </c>
      <c r="C11" s="136" t="s">
        <v>41</v>
      </c>
      <c r="D11" s="137">
        <v>100</v>
      </c>
    </row>
    <row r="12" s="1" customFormat="1" ht="21" customHeight="1" spans="1:4">
      <c r="A12" s="70" t="s">
        <v>13</v>
      </c>
      <c r="B12" s="103" t="s">
        <v>41</v>
      </c>
      <c r="C12" s="136" t="s">
        <v>41</v>
      </c>
      <c r="D12" s="137">
        <v>100</v>
      </c>
    </row>
    <row r="13" s="1" customFormat="1" ht="21" customHeight="1" spans="1:4">
      <c r="A13" s="70" t="s">
        <v>14</v>
      </c>
      <c r="B13" s="103" t="s">
        <v>41</v>
      </c>
      <c r="C13" s="136" t="s">
        <v>41</v>
      </c>
      <c r="D13" s="137">
        <v>99.9966666666667</v>
      </c>
    </row>
    <row r="14" s="1" customFormat="1" ht="21" customHeight="1" spans="1:4">
      <c r="A14" s="70" t="s">
        <v>15</v>
      </c>
      <c r="B14" s="103" t="s">
        <v>41</v>
      </c>
      <c r="C14" s="136" t="s">
        <v>41</v>
      </c>
      <c r="D14" s="135">
        <v>99.9866666666667</v>
      </c>
    </row>
    <row r="15" s="1" customFormat="1" ht="21" customHeight="1" spans="1:4">
      <c r="A15" s="74" t="s">
        <v>16</v>
      </c>
      <c r="B15" s="103" t="s">
        <v>41</v>
      </c>
      <c r="C15" s="136" t="s">
        <v>41</v>
      </c>
      <c r="D15" s="137">
        <v>100</v>
      </c>
    </row>
    <row r="16" s="1" customFormat="1" ht="21" customHeight="1" spans="1:4">
      <c r="A16" s="75" t="s">
        <v>17</v>
      </c>
      <c r="B16" s="103" t="s">
        <v>41</v>
      </c>
      <c r="C16" s="136" t="s">
        <v>41</v>
      </c>
      <c r="D16" s="135">
        <v>99.9933333333333</v>
      </c>
    </row>
    <row r="17" s="1" customFormat="1" ht="21" customHeight="1" spans="1:4">
      <c r="A17" s="70" t="s">
        <v>18</v>
      </c>
      <c r="B17" s="103" t="s">
        <v>41</v>
      </c>
      <c r="C17" s="136" t="s">
        <v>41</v>
      </c>
      <c r="D17" s="135">
        <v>99.98</v>
      </c>
    </row>
    <row r="18" s="1" customFormat="1" ht="21" customHeight="1" spans="1:4">
      <c r="A18" s="70" t="s">
        <v>19</v>
      </c>
      <c r="B18" s="103" t="s">
        <v>41</v>
      </c>
      <c r="C18" s="136" t="s">
        <v>41</v>
      </c>
      <c r="D18" s="137">
        <v>100</v>
      </c>
    </row>
    <row r="19" s="1" customFormat="1" ht="21" customHeight="1" spans="1:4">
      <c r="A19" s="70" t="s">
        <v>20</v>
      </c>
      <c r="B19" s="103" t="s">
        <v>41</v>
      </c>
      <c r="C19" s="136" t="s">
        <v>41</v>
      </c>
      <c r="D19" s="135">
        <v>99.99</v>
      </c>
    </row>
    <row r="20" s="1" customFormat="1" ht="21" customHeight="1" spans="1:4">
      <c r="A20" s="70" t="s">
        <v>21</v>
      </c>
      <c r="B20" s="103" t="s">
        <v>41</v>
      </c>
      <c r="C20" s="136" t="s">
        <v>41</v>
      </c>
      <c r="D20" s="135">
        <v>99.9833333333333</v>
      </c>
    </row>
    <row r="21" s="1" customFormat="1" ht="21" customHeight="1" spans="1:4">
      <c r="A21" s="70" t="s">
        <v>22</v>
      </c>
      <c r="B21" s="103" t="s">
        <v>41</v>
      </c>
      <c r="C21" s="136" t="s">
        <v>41</v>
      </c>
      <c r="D21" s="135">
        <v>99.9933333333333</v>
      </c>
    </row>
    <row r="22" s="1" customFormat="1" ht="21" customHeight="1" spans="1:4">
      <c r="A22" s="70" t="s">
        <v>67</v>
      </c>
      <c r="B22" s="103" t="s">
        <v>41</v>
      </c>
      <c r="C22" s="136" t="s">
        <v>41</v>
      </c>
      <c r="D22" s="137">
        <v>100</v>
      </c>
    </row>
    <row r="23" s="1" customFormat="1" ht="18" customHeight="1" spans="1:4">
      <c r="A23" s="138" t="s">
        <v>51</v>
      </c>
      <c r="B23" s="139"/>
      <c r="C23" s="140"/>
      <c r="D23" s="140"/>
    </row>
    <row r="24" s="1" customFormat="1" spans="1:9">
      <c r="A24" s="22" t="s">
        <v>86</v>
      </c>
      <c r="B24" s="22"/>
      <c r="C24" s="22"/>
      <c r="D24" s="22"/>
      <c r="E24" s="22"/>
      <c r="F24" s="22"/>
      <c r="G24" s="22"/>
      <c r="H24" s="22"/>
      <c r="I24" s="22"/>
    </row>
    <row r="25" s="1" customFormat="1" spans="1:9">
      <c r="A25" s="22" t="s">
        <v>87</v>
      </c>
      <c r="B25" s="22"/>
      <c r="C25" s="22"/>
      <c r="D25" s="22"/>
      <c r="E25" s="22"/>
      <c r="F25" s="22"/>
      <c r="G25" s="22"/>
      <c r="H25" s="22"/>
      <c r="I25" s="22"/>
    </row>
  </sheetData>
  <mergeCells count="6">
    <mergeCell ref="A24:I24"/>
    <mergeCell ref="A25:I25"/>
    <mergeCell ref="A2:A5"/>
    <mergeCell ref="B2:B3"/>
    <mergeCell ref="C2:C3"/>
    <mergeCell ref="D2:D3"/>
  </mergeCells>
  <pageMargins left="0.357638888888889" right="0.357638888888889" top="0.60625" bottom="0.60625" header="0.5" footer="0.5"/>
  <pageSetup paperSize="9" scale="8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workbookViewId="0">
      <selection activeCell="D91" sqref="D91"/>
    </sheetView>
  </sheetViews>
  <sheetFormatPr defaultColWidth="9" defaultRowHeight="14.25" outlineLevelCol="6"/>
  <cols>
    <col min="1" max="1" width="38.625" style="1" customWidth="1"/>
    <col min="2" max="2" width="9" style="1"/>
    <col min="3" max="3" width="10.75" style="1" customWidth="1"/>
    <col min="4" max="4" width="10.75" style="85" customWidth="1"/>
    <col min="5" max="6" width="10.75" style="1" customWidth="1"/>
    <col min="7" max="16380" width="9" style="1"/>
  </cols>
  <sheetData>
    <row r="1" ht="20.25" spans="1:3">
      <c r="A1" s="2" t="s">
        <v>88</v>
      </c>
      <c r="B1" s="2"/>
      <c r="C1" s="2"/>
    </row>
    <row r="2" s="1" customFormat="1" ht="24" customHeight="1" spans="1:6">
      <c r="A2" s="86" t="s">
        <v>89</v>
      </c>
      <c r="B2" s="87" t="s">
        <v>90</v>
      </c>
      <c r="C2" s="88" t="s">
        <v>91</v>
      </c>
      <c r="D2" s="89"/>
      <c r="E2" s="88" t="s">
        <v>92</v>
      </c>
      <c r="F2" s="88"/>
    </row>
    <row r="3" s="1" customFormat="1" ht="24" customHeight="1" spans="1:6">
      <c r="A3" s="90"/>
      <c r="B3" s="87"/>
      <c r="C3" s="91" t="s">
        <v>93</v>
      </c>
      <c r="D3" s="92" t="s">
        <v>94</v>
      </c>
      <c r="E3" s="91" t="s">
        <v>95</v>
      </c>
      <c r="F3" s="93" t="s">
        <v>96</v>
      </c>
    </row>
    <row r="4" s="1" customFormat="1" spans="1:6">
      <c r="A4" s="94" t="s">
        <v>97</v>
      </c>
      <c r="B4" s="95" t="s">
        <v>98</v>
      </c>
      <c r="C4" s="96">
        <v>12625</v>
      </c>
      <c r="D4" s="96">
        <v>12625</v>
      </c>
      <c r="E4" s="96">
        <v>21118</v>
      </c>
      <c r="F4" s="97">
        <v>-0.4</v>
      </c>
    </row>
    <row r="5" s="1" customFormat="1" spans="1:6">
      <c r="A5" s="98" t="s">
        <v>99</v>
      </c>
      <c r="B5" s="95" t="s">
        <v>100</v>
      </c>
      <c r="C5" s="96">
        <v>100</v>
      </c>
      <c r="D5" s="96">
        <v>100</v>
      </c>
      <c r="E5" s="96">
        <v>100</v>
      </c>
      <c r="F5" s="96">
        <v>0</v>
      </c>
    </row>
    <row r="6" s="1" customFormat="1" spans="1:6">
      <c r="A6" s="98" t="s">
        <v>101</v>
      </c>
      <c r="B6" s="4" t="s">
        <v>102</v>
      </c>
      <c r="C6" s="99">
        <v>0</v>
      </c>
      <c r="D6" s="99">
        <v>82</v>
      </c>
      <c r="E6" s="99">
        <v>82</v>
      </c>
      <c r="F6" s="100" t="s">
        <v>103</v>
      </c>
    </row>
    <row r="7" s="1" customFormat="1" spans="1:6">
      <c r="A7" s="6" t="s">
        <v>104</v>
      </c>
      <c r="B7" s="4" t="s">
        <v>105</v>
      </c>
      <c r="C7" s="101">
        <v>486</v>
      </c>
      <c r="D7" s="101">
        <v>486</v>
      </c>
      <c r="E7" s="101">
        <v>56</v>
      </c>
      <c r="F7" s="102">
        <v>7.6786</v>
      </c>
    </row>
    <row r="8" s="1" customFormat="1" spans="1:6">
      <c r="A8" s="6" t="s">
        <v>106</v>
      </c>
      <c r="B8" s="4" t="s">
        <v>105</v>
      </c>
      <c r="C8" s="101">
        <v>52</v>
      </c>
      <c r="D8" s="101">
        <v>52</v>
      </c>
      <c r="E8" s="101">
        <v>11</v>
      </c>
      <c r="F8" s="102">
        <v>3.7273</v>
      </c>
    </row>
    <row r="9" s="1" customFormat="1" spans="1:6">
      <c r="A9" s="6" t="s">
        <v>107</v>
      </c>
      <c r="B9" s="4" t="s">
        <v>105</v>
      </c>
      <c r="C9" s="101">
        <v>31</v>
      </c>
      <c r="D9" s="101">
        <v>31</v>
      </c>
      <c r="E9" s="101">
        <v>10</v>
      </c>
      <c r="F9" s="102">
        <v>2.1</v>
      </c>
    </row>
    <row r="10" s="1" customFormat="1" spans="1:6">
      <c r="A10" s="6" t="s">
        <v>108</v>
      </c>
      <c r="B10" s="4" t="s">
        <v>105</v>
      </c>
      <c r="C10" s="101">
        <v>20</v>
      </c>
      <c r="D10" s="101">
        <v>20</v>
      </c>
      <c r="E10" s="101">
        <v>4</v>
      </c>
      <c r="F10" s="102">
        <v>4</v>
      </c>
    </row>
    <row r="11" s="1" customFormat="1" spans="1:6">
      <c r="A11" s="6" t="s">
        <v>109</v>
      </c>
      <c r="B11" s="4" t="s">
        <v>105</v>
      </c>
      <c r="C11" s="101">
        <v>11</v>
      </c>
      <c r="D11" s="101">
        <v>11</v>
      </c>
      <c r="E11" s="101">
        <v>4</v>
      </c>
      <c r="F11" s="102">
        <v>1.75</v>
      </c>
    </row>
    <row r="12" s="1" customFormat="1" spans="1:6">
      <c r="A12" s="6" t="s">
        <v>110</v>
      </c>
      <c r="B12" s="4" t="s">
        <v>105</v>
      </c>
      <c r="C12" s="101">
        <v>53</v>
      </c>
      <c r="D12" s="101">
        <v>53</v>
      </c>
      <c r="E12" s="101">
        <v>9</v>
      </c>
      <c r="F12" s="102">
        <v>4.8889</v>
      </c>
    </row>
    <row r="13" s="1" customFormat="1" spans="1:6">
      <c r="A13" s="6" t="s">
        <v>111</v>
      </c>
      <c r="B13" s="4" t="s">
        <v>105</v>
      </c>
      <c r="C13" s="101">
        <v>25</v>
      </c>
      <c r="D13" s="101">
        <v>25</v>
      </c>
      <c r="E13" s="101">
        <v>3</v>
      </c>
      <c r="F13" s="102">
        <v>7.3333</v>
      </c>
    </row>
    <row r="14" s="1" customFormat="1" spans="1:6">
      <c r="A14" s="6" t="s">
        <v>112</v>
      </c>
      <c r="B14" s="4" t="s">
        <v>105</v>
      </c>
      <c r="C14" s="101">
        <v>39</v>
      </c>
      <c r="D14" s="101">
        <v>39</v>
      </c>
      <c r="E14" s="101">
        <v>2</v>
      </c>
      <c r="F14" s="102">
        <v>18.5</v>
      </c>
    </row>
    <row r="15" s="1" customFormat="1" spans="1:6">
      <c r="A15" s="6" t="s">
        <v>113</v>
      </c>
      <c r="B15" s="4" t="s">
        <v>105</v>
      </c>
      <c r="C15" s="101">
        <v>15</v>
      </c>
      <c r="D15" s="101">
        <v>15</v>
      </c>
      <c r="E15" s="101">
        <v>0</v>
      </c>
      <c r="F15" s="103" t="s">
        <v>41</v>
      </c>
    </row>
    <row r="16" s="1" customFormat="1" spans="1:6">
      <c r="A16" s="6" t="s">
        <v>114</v>
      </c>
      <c r="B16" s="4" t="s">
        <v>105</v>
      </c>
      <c r="C16" s="101">
        <v>0</v>
      </c>
      <c r="D16" s="101">
        <v>0</v>
      </c>
      <c r="E16" s="101">
        <v>0</v>
      </c>
      <c r="F16" s="103" t="s">
        <v>41</v>
      </c>
    </row>
    <row r="17" s="1" customFormat="1" spans="1:6">
      <c r="A17" s="6" t="s">
        <v>115</v>
      </c>
      <c r="B17" s="4" t="s">
        <v>105</v>
      </c>
      <c r="C17" s="101">
        <v>4</v>
      </c>
      <c r="D17" s="101">
        <v>4</v>
      </c>
      <c r="E17" s="101">
        <v>0</v>
      </c>
      <c r="F17" s="103" t="s">
        <v>41</v>
      </c>
    </row>
    <row r="18" s="1" customFormat="1" spans="1:6">
      <c r="A18" s="6" t="s">
        <v>116</v>
      </c>
      <c r="B18" s="4" t="s">
        <v>105</v>
      </c>
      <c r="C18" s="101">
        <v>11</v>
      </c>
      <c r="D18" s="101">
        <v>11</v>
      </c>
      <c r="E18" s="101">
        <v>1</v>
      </c>
      <c r="F18" s="102">
        <v>10</v>
      </c>
    </row>
    <row r="19" s="1" customFormat="1" spans="1:6">
      <c r="A19" s="6" t="s">
        <v>117</v>
      </c>
      <c r="B19" s="4" t="s">
        <v>105</v>
      </c>
      <c r="C19" s="101">
        <v>21</v>
      </c>
      <c r="D19" s="101">
        <v>21</v>
      </c>
      <c r="E19" s="101">
        <v>0</v>
      </c>
      <c r="F19" s="103" t="s">
        <v>41</v>
      </c>
    </row>
    <row r="20" s="1" customFormat="1" spans="1:6">
      <c r="A20" s="6" t="s">
        <v>118</v>
      </c>
      <c r="B20" s="4" t="s">
        <v>105</v>
      </c>
      <c r="C20" s="101">
        <v>1</v>
      </c>
      <c r="D20" s="101">
        <v>1</v>
      </c>
      <c r="E20" s="101">
        <v>0</v>
      </c>
      <c r="F20" s="103" t="s">
        <v>41</v>
      </c>
    </row>
    <row r="21" s="1" customFormat="1" spans="1:6">
      <c r="A21" s="6" t="s">
        <v>119</v>
      </c>
      <c r="B21" s="4" t="s">
        <v>105</v>
      </c>
      <c r="C21" s="101">
        <v>28</v>
      </c>
      <c r="D21" s="101">
        <v>28</v>
      </c>
      <c r="E21" s="101">
        <v>1</v>
      </c>
      <c r="F21" s="102">
        <v>27</v>
      </c>
    </row>
    <row r="22" s="1" customFormat="1" spans="1:6">
      <c r="A22" s="6" t="s">
        <v>120</v>
      </c>
      <c r="B22" s="4" t="s">
        <v>105</v>
      </c>
      <c r="C22" s="101">
        <v>175</v>
      </c>
      <c r="D22" s="101">
        <v>175</v>
      </c>
      <c r="E22" s="101">
        <v>11</v>
      </c>
      <c r="F22" s="102">
        <v>14.9091</v>
      </c>
    </row>
    <row r="23" s="1" customFormat="1" spans="1:6">
      <c r="A23" s="6" t="s">
        <v>121</v>
      </c>
      <c r="B23" s="4" t="s">
        <v>105</v>
      </c>
      <c r="C23" s="101">
        <v>0</v>
      </c>
      <c r="D23" s="101">
        <v>0</v>
      </c>
      <c r="E23" s="101">
        <v>0</v>
      </c>
      <c r="F23" s="103" t="s">
        <v>41</v>
      </c>
    </row>
    <row r="24" s="1" customFormat="1" spans="1:6">
      <c r="A24" s="6" t="s">
        <v>122</v>
      </c>
      <c r="B24" s="4" t="s">
        <v>102</v>
      </c>
      <c r="C24" s="101">
        <v>117687</v>
      </c>
      <c r="D24" s="101">
        <v>117687</v>
      </c>
      <c r="E24" s="101">
        <v>83918</v>
      </c>
      <c r="F24" s="102">
        <v>0.4024</v>
      </c>
    </row>
    <row r="25" s="1" customFormat="1" spans="1:6">
      <c r="A25" s="6" t="s">
        <v>123</v>
      </c>
      <c r="B25" s="4" t="s">
        <v>102</v>
      </c>
      <c r="C25" s="101">
        <v>7196</v>
      </c>
      <c r="D25" s="101">
        <v>7196</v>
      </c>
      <c r="E25" s="101">
        <v>1433</v>
      </c>
      <c r="F25" s="102">
        <v>4.0216</v>
      </c>
    </row>
    <row r="26" s="1" customFormat="1" spans="1:6">
      <c r="A26" s="6" t="s">
        <v>107</v>
      </c>
      <c r="B26" s="4" t="s">
        <v>102</v>
      </c>
      <c r="C26" s="101">
        <v>8415</v>
      </c>
      <c r="D26" s="101">
        <v>8415</v>
      </c>
      <c r="E26" s="101">
        <v>11841</v>
      </c>
      <c r="F26" s="102">
        <v>-0.2893</v>
      </c>
    </row>
    <row r="27" s="1" customFormat="1" spans="1:6">
      <c r="A27" s="6" t="s">
        <v>108</v>
      </c>
      <c r="B27" s="4" t="s">
        <v>102</v>
      </c>
      <c r="C27" s="101">
        <v>516</v>
      </c>
      <c r="D27" s="101">
        <v>516</v>
      </c>
      <c r="E27" s="101">
        <v>1137</v>
      </c>
      <c r="F27" s="102">
        <v>-0.5462</v>
      </c>
    </row>
    <row r="28" s="1" customFormat="1" spans="1:6">
      <c r="A28" s="6" t="s">
        <v>109</v>
      </c>
      <c r="B28" s="4" t="s">
        <v>102</v>
      </c>
      <c r="C28" s="101">
        <v>3785</v>
      </c>
      <c r="D28" s="101">
        <v>3785</v>
      </c>
      <c r="E28" s="101">
        <v>3980</v>
      </c>
      <c r="F28" s="102">
        <v>-0.049</v>
      </c>
    </row>
    <row r="29" s="1" customFormat="1" spans="1:6">
      <c r="A29" s="6" t="s">
        <v>110</v>
      </c>
      <c r="B29" s="4" t="s">
        <v>102</v>
      </c>
      <c r="C29" s="101">
        <v>3063</v>
      </c>
      <c r="D29" s="101">
        <v>3063</v>
      </c>
      <c r="E29" s="101">
        <v>4487</v>
      </c>
      <c r="F29" s="102">
        <v>-0.3174</v>
      </c>
    </row>
    <row r="30" s="1" customFormat="1" spans="1:6">
      <c r="A30" s="6" t="s">
        <v>111</v>
      </c>
      <c r="B30" s="4" t="s">
        <v>102</v>
      </c>
      <c r="C30" s="101">
        <v>22312</v>
      </c>
      <c r="D30" s="101">
        <v>22312</v>
      </c>
      <c r="E30" s="101">
        <v>10442</v>
      </c>
      <c r="F30" s="102">
        <v>1.1368</v>
      </c>
    </row>
    <row r="31" s="1" customFormat="1" spans="1:6">
      <c r="A31" s="6" t="s">
        <v>112</v>
      </c>
      <c r="B31" s="4" t="s">
        <v>102</v>
      </c>
      <c r="C31" s="101">
        <v>4010</v>
      </c>
      <c r="D31" s="101">
        <v>4010</v>
      </c>
      <c r="E31" s="101">
        <v>2447</v>
      </c>
      <c r="F31" s="102">
        <v>0.6387</v>
      </c>
    </row>
    <row r="32" s="1" customFormat="1" spans="1:6">
      <c r="A32" s="6" t="s">
        <v>113</v>
      </c>
      <c r="B32" s="4" t="s">
        <v>102</v>
      </c>
      <c r="C32" s="101">
        <v>24843</v>
      </c>
      <c r="D32" s="101">
        <v>24843</v>
      </c>
      <c r="E32" s="101">
        <v>13459</v>
      </c>
      <c r="F32" s="102">
        <v>0.8458</v>
      </c>
    </row>
    <row r="33" s="1" customFormat="1" spans="1:6">
      <c r="A33" s="6" t="s">
        <v>114</v>
      </c>
      <c r="B33" s="4" t="s">
        <v>102</v>
      </c>
      <c r="C33" s="101">
        <v>0</v>
      </c>
      <c r="D33" s="101">
        <v>0</v>
      </c>
      <c r="E33" s="101">
        <v>0</v>
      </c>
      <c r="F33" s="103" t="s">
        <v>41</v>
      </c>
    </row>
    <row r="34" s="1" customFormat="1" spans="1:6">
      <c r="A34" s="6" t="s">
        <v>115</v>
      </c>
      <c r="B34" s="4" t="s">
        <v>102</v>
      </c>
      <c r="C34" s="101">
        <v>0</v>
      </c>
      <c r="D34" s="101">
        <v>0</v>
      </c>
      <c r="E34" s="101">
        <v>0</v>
      </c>
      <c r="F34" s="103" t="s">
        <v>41</v>
      </c>
    </row>
    <row r="35" s="1" customFormat="1" spans="1:6">
      <c r="A35" s="6" t="s">
        <v>116</v>
      </c>
      <c r="B35" s="4" t="s">
        <v>102</v>
      </c>
      <c r="C35" s="101">
        <v>15748</v>
      </c>
      <c r="D35" s="101">
        <v>15748</v>
      </c>
      <c r="E35" s="101">
        <v>8184</v>
      </c>
      <c r="F35" s="102">
        <v>0.9242</v>
      </c>
    </row>
    <row r="36" s="1" customFormat="1" spans="1:6">
      <c r="A36" s="6" t="s">
        <v>117</v>
      </c>
      <c r="B36" s="4" t="s">
        <v>102</v>
      </c>
      <c r="C36" s="101">
        <v>2296</v>
      </c>
      <c r="D36" s="101">
        <v>2296</v>
      </c>
      <c r="E36" s="101">
        <v>3705</v>
      </c>
      <c r="F36" s="102">
        <v>-0.3803</v>
      </c>
    </row>
    <row r="37" s="1" customFormat="1" spans="1:6">
      <c r="A37" s="6" t="s">
        <v>118</v>
      </c>
      <c r="B37" s="4" t="s">
        <v>102</v>
      </c>
      <c r="C37" s="101">
        <v>2472</v>
      </c>
      <c r="D37" s="101">
        <v>2472</v>
      </c>
      <c r="E37" s="101">
        <v>2466</v>
      </c>
      <c r="F37" s="102">
        <v>0.0024</v>
      </c>
    </row>
    <row r="38" s="1" customFormat="1" spans="1:6">
      <c r="A38" s="6" t="s">
        <v>119</v>
      </c>
      <c r="B38" s="4" t="s">
        <v>102</v>
      </c>
      <c r="C38" s="101">
        <v>2183</v>
      </c>
      <c r="D38" s="101">
        <v>2183</v>
      </c>
      <c r="E38" s="101">
        <v>1612</v>
      </c>
      <c r="F38" s="102">
        <v>0.3542</v>
      </c>
    </row>
    <row r="39" s="1" customFormat="1" spans="1:6">
      <c r="A39" s="6" t="s">
        <v>120</v>
      </c>
      <c r="B39" s="4" t="s">
        <v>102</v>
      </c>
      <c r="C39" s="101">
        <v>15478</v>
      </c>
      <c r="D39" s="101">
        <v>15478</v>
      </c>
      <c r="E39" s="101">
        <v>13475</v>
      </c>
      <c r="F39" s="102">
        <v>0.1486</v>
      </c>
    </row>
    <row r="40" s="1" customFormat="1" spans="1:6">
      <c r="A40" s="6" t="s">
        <v>124</v>
      </c>
      <c r="B40" s="4" t="s">
        <v>102</v>
      </c>
      <c r="C40" s="101">
        <v>5370</v>
      </c>
      <c r="D40" s="101">
        <v>5370</v>
      </c>
      <c r="E40" s="101">
        <v>5250</v>
      </c>
      <c r="F40" s="102">
        <v>0.0229</v>
      </c>
    </row>
    <row r="41" s="1" customFormat="1" spans="1:6">
      <c r="A41" s="6" t="s">
        <v>125</v>
      </c>
      <c r="B41" s="4" t="s">
        <v>126</v>
      </c>
      <c r="C41" s="101">
        <v>86216</v>
      </c>
      <c r="D41" s="101">
        <v>86216</v>
      </c>
      <c r="E41" s="101">
        <v>58486</v>
      </c>
      <c r="F41" s="102">
        <v>0.4741</v>
      </c>
    </row>
    <row r="42" s="1" customFormat="1" spans="1:6">
      <c r="A42" s="6" t="s">
        <v>127</v>
      </c>
      <c r="B42" s="4" t="s">
        <v>126</v>
      </c>
      <c r="C42" s="101">
        <v>18454</v>
      </c>
      <c r="D42" s="101">
        <v>18454</v>
      </c>
      <c r="E42" s="101">
        <v>21052</v>
      </c>
      <c r="F42" s="102">
        <v>-0.1234</v>
      </c>
    </row>
    <row r="43" s="1" customFormat="1" spans="1:6">
      <c r="A43" s="6" t="s">
        <v>128</v>
      </c>
      <c r="B43" s="4" t="s">
        <v>126</v>
      </c>
      <c r="C43" s="101">
        <v>2490</v>
      </c>
      <c r="D43" s="101">
        <v>2490</v>
      </c>
      <c r="E43" s="101">
        <v>781</v>
      </c>
      <c r="F43" s="102">
        <v>2.1882</v>
      </c>
    </row>
    <row r="44" s="1" customFormat="1" spans="1:6">
      <c r="A44" s="6" t="s">
        <v>107</v>
      </c>
      <c r="B44" s="4" t="s">
        <v>126</v>
      </c>
      <c r="C44" s="101">
        <v>6325</v>
      </c>
      <c r="D44" s="101">
        <v>6325</v>
      </c>
      <c r="E44" s="101">
        <v>7526</v>
      </c>
      <c r="F44" s="102">
        <v>-0.1596</v>
      </c>
    </row>
    <row r="45" s="1" customFormat="1" spans="1:6">
      <c r="A45" s="6" t="s">
        <v>108</v>
      </c>
      <c r="B45" s="4" t="s">
        <v>126</v>
      </c>
      <c r="C45" s="101">
        <v>374</v>
      </c>
      <c r="D45" s="101">
        <v>374</v>
      </c>
      <c r="E45" s="101">
        <v>939</v>
      </c>
      <c r="F45" s="102">
        <v>-0.6017</v>
      </c>
    </row>
    <row r="46" s="1" customFormat="1" spans="1:6">
      <c r="A46" s="6" t="s">
        <v>109</v>
      </c>
      <c r="B46" s="4" t="s">
        <v>126</v>
      </c>
      <c r="C46" s="101">
        <v>3026</v>
      </c>
      <c r="D46" s="101">
        <v>3026</v>
      </c>
      <c r="E46" s="101">
        <v>3040</v>
      </c>
      <c r="F46" s="102">
        <v>-0.0046</v>
      </c>
    </row>
    <row r="47" s="1" customFormat="1" spans="1:6">
      <c r="A47" s="6" t="s">
        <v>110</v>
      </c>
      <c r="B47" s="4" t="s">
        <v>126</v>
      </c>
      <c r="C47" s="101">
        <v>2341</v>
      </c>
      <c r="D47" s="101">
        <v>2341</v>
      </c>
      <c r="E47" s="101">
        <v>3457</v>
      </c>
      <c r="F47" s="102">
        <v>-0.3228</v>
      </c>
    </row>
    <row r="48" s="1" customFormat="1" spans="1:6">
      <c r="A48" s="6" t="s">
        <v>111</v>
      </c>
      <c r="B48" s="4" t="s">
        <v>126</v>
      </c>
      <c r="C48" s="101">
        <v>15081</v>
      </c>
      <c r="D48" s="101">
        <v>15081</v>
      </c>
      <c r="E48" s="101">
        <v>6091</v>
      </c>
      <c r="F48" s="102">
        <v>1.4759</v>
      </c>
    </row>
    <row r="49" s="1" customFormat="1" spans="1:6">
      <c r="A49" s="6" t="s">
        <v>112</v>
      </c>
      <c r="B49" s="4" t="s">
        <v>126</v>
      </c>
      <c r="C49" s="101">
        <v>3763</v>
      </c>
      <c r="D49" s="101">
        <v>3763</v>
      </c>
      <c r="E49" s="101">
        <v>2272</v>
      </c>
      <c r="F49" s="102">
        <v>0.6563</v>
      </c>
    </row>
    <row r="50" s="1" customFormat="1" spans="1:6">
      <c r="A50" s="6" t="s">
        <v>113</v>
      </c>
      <c r="B50" s="4" t="s">
        <v>126</v>
      </c>
      <c r="C50" s="101">
        <v>16391</v>
      </c>
      <c r="D50" s="101">
        <v>16391</v>
      </c>
      <c r="E50" s="101">
        <v>8193</v>
      </c>
      <c r="F50" s="102">
        <v>1.0006</v>
      </c>
    </row>
    <row r="51" s="1" customFormat="1" spans="1:6">
      <c r="A51" s="6" t="s">
        <v>114</v>
      </c>
      <c r="B51" s="4" t="s">
        <v>126</v>
      </c>
      <c r="C51" s="101">
        <v>0</v>
      </c>
      <c r="D51" s="101">
        <v>0</v>
      </c>
      <c r="E51" s="101">
        <v>0</v>
      </c>
      <c r="F51" s="103" t="s">
        <v>41</v>
      </c>
    </row>
    <row r="52" s="1" customFormat="1" spans="1:6">
      <c r="A52" s="6" t="s">
        <v>115</v>
      </c>
      <c r="B52" s="4" t="s">
        <v>126</v>
      </c>
      <c r="C52" s="101">
        <v>0</v>
      </c>
      <c r="D52" s="101">
        <v>0</v>
      </c>
      <c r="E52" s="101">
        <v>0</v>
      </c>
      <c r="F52" s="103" t="s">
        <v>41</v>
      </c>
    </row>
    <row r="53" s="1" customFormat="1" spans="1:6">
      <c r="A53" s="6" t="s">
        <v>116</v>
      </c>
      <c r="B53" s="4" t="s">
        <v>126</v>
      </c>
      <c r="C53" s="101">
        <v>10563</v>
      </c>
      <c r="D53" s="101">
        <v>10563</v>
      </c>
      <c r="E53" s="101">
        <v>5594</v>
      </c>
      <c r="F53" s="102">
        <v>0.8883</v>
      </c>
    </row>
    <row r="54" s="1" customFormat="1" spans="1:6">
      <c r="A54" s="6" t="s">
        <v>117</v>
      </c>
      <c r="B54" s="4" t="s">
        <v>126</v>
      </c>
      <c r="C54" s="101">
        <v>1656</v>
      </c>
      <c r="D54" s="101">
        <v>1656</v>
      </c>
      <c r="E54" s="101">
        <v>2816</v>
      </c>
      <c r="F54" s="102">
        <v>-0.4119</v>
      </c>
    </row>
    <row r="55" s="1" customFormat="1" spans="1:6">
      <c r="A55" s="6" t="s">
        <v>118</v>
      </c>
      <c r="B55" s="4" t="s">
        <v>126</v>
      </c>
      <c r="C55" s="101">
        <v>2183</v>
      </c>
      <c r="D55" s="101">
        <v>2183</v>
      </c>
      <c r="E55" s="101">
        <v>1971</v>
      </c>
      <c r="F55" s="102">
        <v>0.1076</v>
      </c>
    </row>
    <row r="56" s="1" customFormat="1" spans="1:6">
      <c r="A56" s="6" t="s">
        <v>119</v>
      </c>
      <c r="B56" s="4" t="s">
        <v>126</v>
      </c>
      <c r="C56" s="101">
        <v>1998</v>
      </c>
      <c r="D56" s="101">
        <v>1998</v>
      </c>
      <c r="E56" s="101">
        <v>1513</v>
      </c>
      <c r="F56" s="102">
        <v>0.3206</v>
      </c>
    </row>
    <row r="57" s="1" customFormat="1" spans="1:6">
      <c r="A57" s="6" t="s">
        <v>120</v>
      </c>
      <c r="B57" s="4" t="s">
        <v>126</v>
      </c>
      <c r="C57" s="101">
        <v>15145</v>
      </c>
      <c r="D57" s="101">
        <v>15145</v>
      </c>
      <c r="E57" s="101">
        <v>9513</v>
      </c>
      <c r="F57" s="102">
        <v>0.592</v>
      </c>
    </row>
    <row r="58" s="1" customFormat="1" spans="1:6">
      <c r="A58" s="6" t="s">
        <v>124</v>
      </c>
      <c r="B58" s="4" t="s">
        <v>126</v>
      </c>
      <c r="C58" s="101">
        <v>4880</v>
      </c>
      <c r="D58" s="101">
        <v>4880</v>
      </c>
      <c r="E58" s="101">
        <v>4780</v>
      </c>
      <c r="F58" s="102">
        <v>0.0209</v>
      </c>
    </row>
    <row r="59" s="1" customFormat="1" spans="1:6">
      <c r="A59" s="6" t="s">
        <v>129</v>
      </c>
      <c r="B59" s="4" t="s">
        <v>126</v>
      </c>
      <c r="C59" s="101">
        <v>35924</v>
      </c>
      <c r="D59" s="101">
        <v>35924</v>
      </c>
      <c r="E59" s="101">
        <v>21710</v>
      </c>
      <c r="F59" s="102">
        <v>0.6547</v>
      </c>
    </row>
    <row r="60" s="1" customFormat="1" spans="1:6">
      <c r="A60" s="6" t="s">
        <v>130</v>
      </c>
      <c r="B60" s="4" t="s">
        <v>126</v>
      </c>
      <c r="C60" s="101">
        <v>15106</v>
      </c>
      <c r="D60" s="101">
        <v>15106</v>
      </c>
      <c r="E60" s="101">
        <v>9826</v>
      </c>
      <c r="F60" s="102">
        <v>0.5373</v>
      </c>
    </row>
    <row r="61" s="1" customFormat="1" spans="1:6">
      <c r="A61" s="6" t="s">
        <v>131</v>
      </c>
      <c r="B61" s="4" t="s">
        <v>126</v>
      </c>
      <c r="C61" s="101">
        <v>6947</v>
      </c>
      <c r="D61" s="101">
        <v>6947</v>
      </c>
      <c r="E61" s="101">
        <v>5173</v>
      </c>
      <c r="F61" s="102">
        <v>0.3429</v>
      </c>
    </row>
    <row r="62" s="1" customFormat="1" spans="1:6">
      <c r="A62" s="6" t="s">
        <v>128</v>
      </c>
      <c r="B62" s="4" t="s">
        <v>126</v>
      </c>
      <c r="C62" s="101">
        <v>1428</v>
      </c>
      <c r="D62" s="101">
        <v>1428</v>
      </c>
      <c r="E62" s="101">
        <v>362</v>
      </c>
      <c r="F62" s="102">
        <v>2.9448</v>
      </c>
    </row>
    <row r="63" s="1" customFormat="1" spans="1:6">
      <c r="A63" s="6" t="s">
        <v>107</v>
      </c>
      <c r="B63" s="4" t="s">
        <v>126</v>
      </c>
      <c r="C63" s="101">
        <v>217</v>
      </c>
      <c r="D63" s="101">
        <v>217</v>
      </c>
      <c r="E63" s="101">
        <v>334</v>
      </c>
      <c r="F63" s="102">
        <v>-0.3503</v>
      </c>
    </row>
    <row r="64" s="1" customFormat="1" spans="1:6">
      <c r="A64" s="6" t="s">
        <v>108</v>
      </c>
      <c r="B64" s="4" t="s">
        <v>126</v>
      </c>
      <c r="C64" s="101">
        <v>104</v>
      </c>
      <c r="D64" s="101">
        <v>104</v>
      </c>
      <c r="E64" s="101">
        <v>291</v>
      </c>
      <c r="F64" s="102">
        <v>-0.6426</v>
      </c>
    </row>
    <row r="65" s="1" customFormat="1" spans="1:6">
      <c r="A65" s="6" t="s">
        <v>109</v>
      </c>
      <c r="B65" s="4" t="s">
        <v>126</v>
      </c>
      <c r="C65" s="101">
        <v>1486</v>
      </c>
      <c r="D65" s="101">
        <v>1486</v>
      </c>
      <c r="E65" s="101">
        <v>1498</v>
      </c>
      <c r="F65" s="102">
        <v>-0.008</v>
      </c>
    </row>
    <row r="66" s="1" customFormat="1" spans="1:6">
      <c r="A66" s="6" t="s">
        <v>110</v>
      </c>
      <c r="B66" s="4" t="s">
        <v>126</v>
      </c>
      <c r="C66" s="101">
        <v>1040</v>
      </c>
      <c r="D66" s="101">
        <v>1040</v>
      </c>
      <c r="E66" s="101">
        <v>1025</v>
      </c>
      <c r="F66" s="102">
        <v>0.0146</v>
      </c>
    </row>
    <row r="67" s="1" customFormat="1" spans="1:6">
      <c r="A67" s="6" t="s">
        <v>111</v>
      </c>
      <c r="B67" s="4" t="s">
        <v>126</v>
      </c>
      <c r="C67" s="101">
        <v>1151</v>
      </c>
      <c r="D67" s="101">
        <v>1151</v>
      </c>
      <c r="E67" s="101">
        <v>409</v>
      </c>
      <c r="F67" s="102">
        <v>1.8142</v>
      </c>
    </row>
    <row r="68" s="1" customFormat="1" spans="1:6">
      <c r="A68" s="6" t="s">
        <v>112</v>
      </c>
      <c r="B68" s="4" t="s">
        <v>126</v>
      </c>
      <c r="C68" s="101">
        <v>2319</v>
      </c>
      <c r="D68" s="101">
        <v>2319</v>
      </c>
      <c r="E68" s="101">
        <v>898</v>
      </c>
      <c r="F68" s="102">
        <v>1.6871</v>
      </c>
    </row>
    <row r="69" s="1" customFormat="1" spans="1:6">
      <c r="A69" s="6" t="s">
        <v>113</v>
      </c>
      <c r="B69" s="4" t="s">
        <v>126</v>
      </c>
      <c r="C69" s="101">
        <v>16391</v>
      </c>
      <c r="D69" s="101">
        <v>16391</v>
      </c>
      <c r="E69" s="101">
        <v>8193</v>
      </c>
      <c r="F69" s="102">
        <v>1.0006</v>
      </c>
    </row>
    <row r="70" s="1" customFormat="1" spans="1:6">
      <c r="A70" s="6" t="s">
        <v>114</v>
      </c>
      <c r="B70" s="4" t="s">
        <v>126</v>
      </c>
      <c r="C70" s="101">
        <v>0</v>
      </c>
      <c r="D70" s="101">
        <v>0</v>
      </c>
      <c r="E70" s="101">
        <v>0</v>
      </c>
      <c r="F70" s="103" t="s">
        <v>41</v>
      </c>
    </row>
    <row r="71" s="1" customFormat="1" spans="1:6">
      <c r="A71" s="6" t="s">
        <v>115</v>
      </c>
      <c r="B71" s="4" t="s">
        <v>126</v>
      </c>
      <c r="C71" s="101">
        <v>0</v>
      </c>
      <c r="D71" s="101">
        <v>0</v>
      </c>
      <c r="E71" s="101">
        <v>0</v>
      </c>
      <c r="F71" s="103" t="s">
        <v>41</v>
      </c>
    </row>
    <row r="72" s="1" customFormat="1" spans="1:6">
      <c r="A72" s="6" t="s">
        <v>116</v>
      </c>
      <c r="B72" s="4" t="s">
        <v>126</v>
      </c>
      <c r="C72" s="101">
        <v>3168</v>
      </c>
      <c r="D72" s="101">
        <v>3168</v>
      </c>
      <c r="E72" s="101">
        <v>1678</v>
      </c>
      <c r="F72" s="102">
        <v>0.888</v>
      </c>
    </row>
    <row r="73" s="1" customFormat="1" spans="1:6">
      <c r="A73" s="6" t="s">
        <v>117</v>
      </c>
      <c r="B73" s="4" t="s">
        <v>126</v>
      </c>
      <c r="C73" s="101">
        <v>872</v>
      </c>
      <c r="D73" s="101">
        <v>872</v>
      </c>
      <c r="E73" s="101">
        <v>490</v>
      </c>
      <c r="F73" s="102">
        <v>0.7796</v>
      </c>
    </row>
    <row r="74" s="1" customFormat="1" spans="1:6">
      <c r="A74" s="6" t="s">
        <v>118</v>
      </c>
      <c r="B74" s="4" t="s">
        <v>126</v>
      </c>
      <c r="C74" s="101">
        <v>1101</v>
      </c>
      <c r="D74" s="101">
        <v>1101</v>
      </c>
      <c r="E74" s="101">
        <v>1125</v>
      </c>
      <c r="F74" s="102">
        <v>-0.0213</v>
      </c>
    </row>
    <row r="75" s="1" customFormat="1" spans="1:6">
      <c r="A75" s="6" t="s">
        <v>119</v>
      </c>
      <c r="B75" s="4" t="s">
        <v>126</v>
      </c>
      <c r="C75" s="101">
        <v>1531</v>
      </c>
      <c r="D75" s="101">
        <v>1531</v>
      </c>
      <c r="E75" s="101">
        <v>1242</v>
      </c>
      <c r="F75" s="102">
        <v>0.2327</v>
      </c>
    </row>
    <row r="76" s="1" customFormat="1" spans="1:6">
      <c r="A76" s="6" t="s">
        <v>120</v>
      </c>
      <c r="B76" s="4" t="s">
        <v>126</v>
      </c>
      <c r="C76" s="101">
        <v>3366</v>
      </c>
      <c r="D76" s="101">
        <v>3366</v>
      </c>
      <c r="E76" s="101">
        <v>2695</v>
      </c>
      <c r="F76" s="102">
        <v>0.249</v>
      </c>
    </row>
    <row r="77" s="1" customFormat="1" spans="1:6">
      <c r="A77" s="6" t="s">
        <v>124</v>
      </c>
      <c r="B77" s="4" t="s">
        <v>126</v>
      </c>
      <c r="C77" s="101">
        <v>1750</v>
      </c>
      <c r="D77" s="101">
        <v>1750</v>
      </c>
      <c r="E77" s="101">
        <v>1470</v>
      </c>
      <c r="F77" s="102">
        <v>0.1905</v>
      </c>
    </row>
    <row r="78" s="1" customFormat="1" spans="1:6">
      <c r="A78" s="6" t="s">
        <v>132</v>
      </c>
      <c r="B78" s="4" t="s">
        <v>126</v>
      </c>
      <c r="C78" s="101">
        <v>3604</v>
      </c>
      <c r="D78" s="101">
        <v>3604</v>
      </c>
      <c r="E78" s="101">
        <v>2497</v>
      </c>
      <c r="F78" s="102">
        <v>0.4433</v>
      </c>
    </row>
    <row r="79" s="1" customFormat="1" spans="1:6">
      <c r="A79" s="6" t="s">
        <v>128</v>
      </c>
      <c r="B79" s="4" t="s">
        <v>126</v>
      </c>
      <c r="C79" s="101">
        <v>201</v>
      </c>
      <c r="D79" s="101">
        <v>201</v>
      </c>
      <c r="E79" s="101">
        <v>0</v>
      </c>
      <c r="F79" s="103" t="s">
        <v>41</v>
      </c>
    </row>
    <row r="80" s="1" customFormat="1" spans="1:6">
      <c r="A80" s="6" t="s">
        <v>107</v>
      </c>
      <c r="B80" s="4" t="s">
        <v>126</v>
      </c>
      <c r="C80" s="101">
        <v>150</v>
      </c>
      <c r="D80" s="101">
        <v>150</v>
      </c>
      <c r="E80" s="101">
        <v>0</v>
      </c>
      <c r="F80" s="103" t="s">
        <v>41</v>
      </c>
    </row>
    <row r="81" s="1" customFormat="1" spans="1:6">
      <c r="A81" s="6" t="s">
        <v>108</v>
      </c>
      <c r="B81" s="4" t="s">
        <v>126</v>
      </c>
      <c r="C81" s="101">
        <v>289</v>
      </c>
      <c r="D81" s="101">
        <v>289</v>
      </c>
      <c r="E81" s="101">
        <v>371</v>
      </c>
      <c r="F81" s="102">
        <v>-0.221</v>
      </c>
    </row>
    <row r="82" s="1" customFormat="1" spans="1:6">
      <c r="A82" s="6" t="s">
        <v>109</v>
      </c>
      <c r="B82" s="4" t="s">
        <v>126</v>
      </c>
      <c r="C82" s="101">
        <v>180</v>
      </c>
      <c r="D82" s="101">
        <v>180</v>
      </c>
      <c r="E82" s="101">
        <v>223</v>
      </c>
      <c r="F82" s="102">
        <v>-0.1928</v>
      </c>
    </row>
    <row r="83" s="1" customFormat="1" spans="1:6">
      <c r="A83" s="6" t="s">
        <v>110</v>
      </c>
      <c r="B83" s="4" t="s">
        <v>126</v>
      </c>
      <c r="C83" s="101">
        <v>166</v>
      </c>
      <c r="D83" s="101">
        <v>166</v>
      </c>
      <c r="E83" s="101">
        <v>87</v>
      </c>
      <c r="F83" s="102">
        <v>0.908</v>
      </c>
    </row>
    <row r="84" s="1" customFormat="1" spans="1:6">
      <c r="A84" s="6" t="s">
        <v>111</v>
      </c>
      <c r="B84" s="4" t="s">
        <v>126</v>
      </c>
      <c r="C84" s="101">
        <v>51</v>
      </c>
      <c r="D84" s="101">
        <v>51</v>
      </c>
      <c r="E84" s="101">
        <v>65</v>
      </c>
      <c r="F84" s="102">
        <v>-0.2154</v>
      </c>
    </row>
    <row r="85" s="1" customFormat="1" spans="1:6">
      <c r="A85" s="6" t="s">
        <v>112</v>
      </c>
      <c r="B85" s="4" t="s">
        <v>126</v>
      </c>
      <c r="C85" s="101">
        <v>6</v>
      </c>
      <c r="D85" s="101">
        <v>6</v>
      </c>
      <c r="E85" s="101">
        <v>5</v>
      </c>
      <c r="F85" s="102">
        <v>0.2</v>
      </c>
    </row>
    <row r="86" s="1" customFormat="1" spans="1:6">
      <c r="A86" s="6" t="s">
        <v>113</v>
      </c>
      <c r="B86" s="4" t="s">
        <v>126</v>
      </c>
      <c r="C86" s="101">
        <v>509</v>
      </c>
      <c r="D86" s="101">
        <v>509</v>
      </c>
      <c r="E86" s="101">
        <v>111</v>
      </c>
      <c r="F86" s="102">
        <v>3.5856</v>
      </c>
    </row>
    <row r="87" s="1" customFormat="1" spans="1:6">
      <c r="A87" s="6" t="s">
        <v>114</v>
      </c>
      <c r="B87" s="4" t="s">
        <v>126</v>
      </c>
      <c r="C87" s="101">
        <v>0</v>
      </c>
      <c r="D87" s="101">
        <v>0</v>
      </c>
      <c r="E87" s="101">
        <v>0</v>
      </c>
      <c r="F87" s="103" t="s">
        <v>41</v>
      </c>
    </row>
    <row r="88" s="1" customFormat="1" spans="1:6">
      <c r="A88" s="6" t="s">
        <v>115</v>
      </c>
      <c r="B88" s="4" t="s">
        <v>126</v>
      </c>
      <c r="C88" s="101">
        <v>0</v>
      </c>
      <c r="D88" s="101">
        <v>0</v>
      </c>
      <c r="E88" s="101">
        <v>0</v>
      </c>
      <c r="F88" s="103" t="s">
        <v>41</v>
      </c>
    </row>
    <row r="89" s="1" customFormat="1" spans="1:6">
      <c r="A89" s="6" t="s">
        <v>116</v>
      </c>
      <c r="B89" s="4" t="s">
        <v>126</v>
      </c>
      <c r="C89" s="101">
        <v>430</v>
      </c>
      <c r="D89" s="101">
        <v>430</v>
      </c>
      <c r="E89" s="101">
        <v>579</v>
      </c>
      <c r="F89" s="102">
        <v>-0.2573</v>
      </c>
    </row>
    <row r="90" s="1" customFormat="1" spans="1:6">
      <c r="A90" s="6" t="s">
        <v>117</v>
      </c>
      <c r="B90" s="4" t="s">
        <v>126</v>
      </c>
      <c r="C90" s="101">
        <v>698</v>
      </c>
      <c r="D90" s="101">
        <v>698</v>
      </c>
      <c r="E90" s="101">
        <v>54</v>
      </c>
      <c r="F90" s="102">
        <v>11.9259</v>
      </c>
    </row>
    <row r="91" s="1" customFormat="1" spans="1:6">
      <c r="A91" s="6" t="s">
        <v>118</v>
      </c>
      <c r="B91" s="4" t="s">
        <v>126</v>
      </c>
      <c r="C91" s="101">
        <v>274</v>
      </c>
      <c r="D91" s="101">
        <v>274</v>
      </c>
      <c r="E91" s="101">
        <v>232</v>
      </c>
      <c r="F91" s="102">
        <v>0.181</v>
      </c>
    </row>
    <row r="92" s="1" customFormat="1" spans="1:6">
      <c r="A92" s="6" t="s">
        <v>119</v>
      </c>
      <c r="B92" s="4" t="s">
        <v>126</v>
      </c>
      <c r="C92" s="101">
        <v>105</v>
      </c>
      <c r="D92" s="101">
        <v>105</v>
      </c>
      <c r="E92" s="101">
        <v>72</v>
      </c>
      <c r="F92" s="102">
        <v>0.4583</v>
      </c>
    </row>
    <row r="93" s="1" customFormat="1" spans="1:6">
      <c r="A93" s="6" t="s">
        <v>120</v>
      </c>
      <c r="B93" s="4" t="s">
        <v>126</v>
      </c>
      <c r="C93" s="101">
        <v>545</v>
      </c>
      <c r="D93" s="101">
        <v>545</v>
      </c>
      <c r="E93" s="101">
        <v>698</v>
      </c>
      <c r="F93" s="102">
        <v>-0.2192</v>
      </c>
    </row>
    <row r="94" s="1" customFormat="1" spans="1:6">
      <c r="A94" s="98" t="s">
        <v>133</v>
      </c>
      <c r="B94" s="104" t="s">
        <v>126</v>
      </c>
      <c r="C94" s="105">
        <v>17211</v>
      </c>
      <c r="D94" s="105">
        <v>17211</v>
      </c>
      <c r="E94" s="105">
        <v>15893</v>
      </c>
      <c r="F94" s="106">
        <v>0.083</v>
      </c>
    </row>
    <row r="95" s="1" customFormat="1" spans="1:6">
      <c r="A95" s="107" t="s">
        <v>134</v>
      </c>
      <c r="B95" s="104" t="s">
        <v>126</v>
      </c>
      <c r="C95" s="105">
        <v>13916</v>
      </c>
      <c r="D95" s="105">
        <v>13916</v>
      </c>
      <c r="E95" s="105">
        <v>13781</v>
      </c>
      <c r="F95" s="106">
        <v>0.01</v>
      </c>
    </row>
    <row r="96" s="1" customFormat="1" spans="1:6">
      <c r="A96" s="107" t="s">
        <v>135</v>
      </c>
      <c r="B96" s="104" t="s">
        <v>126</v>
      </c>
      <c r="C96" s="105">
        <v>0</v>
      </c>
      <c r="D96" s="105">
        <v>0</v>
      </c>
      <c r="E96" s="105">
        <v>0</v>
      </c>
      <c r="F96" s="103" t="s">
        <v>41</v>
      </c>
    </row>
    <row r="97" s="1" customFormat="1" spans="1:6">
      <c r="A97" s="98" t="s">
        <v>136</v>
      </c>
      <c r="B97" s="104" t="s">
        <v>126</v>
      </c>
      <c r="C97" s="105">
        <v>0</v>
      </c>
      <c r="D97" s="105">
        <v>0</v>
      </c>
      <c r="E97" s="105">
        <v>0</v>
      </c>
      <c r="F97" s="103" t="s">
        <v>41</v>
      </c>
    </row>
    <row r="98" s="1" customFormat="1" spans="1:6">
      <c r="A98" s="98" t="s">
        <v>137</v>
      </c>
      <c r="B98" s="104" t="s">
        <v>126</v>
      </c>
      <c r="C98" s="105">
        <v>0</v>
      </c>
      <c r="D98" s="105">
        <v>0</v>
      </c>
      <c r="E98" s="105">
        <v>0</v>
      </c>
      <c r="F98" s="103" t="s">
        <v>41</v>
      </c>
    </row>
    <row r="99" s="1" customFormat="1" spans="1:6">
      <c r="A99" s="98" t="s">
        <v>138</v>
      </c>
      <c r="B99" s="104" t="s">
        <v>126</v>
      </c>
      <c r="C99" s="105">
        <v>61</v>
      </c>
      <c r="D99" s="105">
        <v>61</v>
      </c>
      <c r="E99" s="108">
        <v>1</v>
      </c>
      <c r="F99" s="106">
        <v>60</v>
      </c>
    </row>
    <row r="100" s="1" customFormat="1" spans="1:6">
      <c r="A100" s="98" t="s">
        <v>139</v>
      </c>
      <c r="B100" s="104" t="s">
        <v>126</v>
      </c>
      <c r="C100" s="105">
        <v>21</v>
      </c>
      <c r="D100" s="105">
        <v>21</v>
      </c>
      <c r="E100" s="108">
        <v>32</v>
      </c>
      <c r="F100" s="106">
        <v>-0.344</v>
      </c>
    </row>
    <row r="101" s="1" customFormat="1" spans="1:6">
      <c r="A101" s="98" t="s">
        <v>140</v>
      </c>
      <c r="B101" s="104" t="s">
        <v>126</v>
      </c>
      <c r="C101" s="105">
        <v>0</v>
      </c>
      <c r="D101" s="105">
        <v>0</v>
      </c>
      <c r="E101" s="105">
        <v>0</v>
      </c>
      <c r="F101" s="103" t="s">
        <v>41</v>
      </c>
    </row>
    <row r="102" s="1" customFormat="1" spans="1:6">
      <c r="A102" s="98" t="s">
        <v>141</v>
      </c>
      <c r="B102" s="104" t="s">
        <v>126</v>
      </c>
      <c r="C102" s="105">
        <v>0</v>
      </c>
      <c r="D102" s="105">
        <v>0</v>
      </c>
      <c r="E102" s="105">
        <v>0</v>
      </c>
      <c r="F102" s="103" t="s">
        <v>41</v>
      </c>
    </row>
    <row r="103" s="1" customFormat="1" spans="1:6">
      <c r="A103" s="98" t="s">
        <v>142</v>
      </c>
      <c r="B103" s="104" t="s">
        <v>126</v>
      </c>
      <c r="C103" s="105">
        <v>0</v>
      </c>
      <c r="D103" s="105">
        <v>0</v>
      </c>
      <c r="E103" s="105">
        <v>0</v>
      </c>
      <c r="F103" s="103" t="s">
        <v>41</v>
      </c>
    </row>
    <row r="104" s="1" customFormat="1" spans="1:6">
      <c r="A104" s="6" t="s">
        <v>143</v>
      </c>
      <c r="B104" s="104" t="s">
        <v>144</v>
      </c>
      <c r="C104" s="109">
        <v>4</v>
      </c>
      <c r="D104" s="110">
        <v>4</v>
      </c>
      <c r="E104" s="111">
        <v>0</v>
      </c>
      <c r="F104" s="112">
        <v>4</v>
      </c>
    </row>
    <row r="105" s="1" customFormat="1" spans="1:6">
      <c r="A105" s="6" t="s">
        <v>145</v>
      </c>
      <c r="B105" s="104" t="s">
        <v>146</v>
      </c>
      <c r="C105" s="113">
        <v>0.2726</v>
      </c>
      <c r="D105" s="114">
        <v>0.2726</v>
      </c>
      <c r="E105" s="115">
        <v>0.1101</v>
      </c>
      <c r="F105" s="112">
        <f t="shared" ref="F105:F108" si="0">(D105-E105)/E105</f>
        <v>1.47593097184378</v>
      </c>
    </row>
    <row r="106" s="1" customFormat="1" spans="1:6">
      <c r="A106" s="6" t="s">
        <v>147</v>
      </c>
      <c r="B106" s="104" t="s">
        <v>146</v>
      </c>
      <c r="C106" s="116">
        <v>0.0764</v>
      </c>
      <c r="D106" s="117">
        <v>0.0764</v>
      </c>
      <c r="E106" s="115">
        <v>0.0303</v>
      </c>
      <c r="F106" s="112">
        <f t="shared" si="0"/>
        <v>1.52145214521452</v>
      </c>
    </row>
    <row r="107" s="1" customFormat="1" spans="1:6">
      <c r="A107" s="6" t="s">
        <v>148</v>
      </c>
      <c r="B107" s="104" t="s">
        <v>149</v>
      </c>
      <c r="C107" s="118">
        <v>6627.8615</v>
      </c>
      <c r="D107" s="118">
        <v>6627.8615</v>
      </c>
      <c r="E107" s="118">
        <v>1661.067</v>
      </c>
      <c r="F107" s="112">
        <f t="shared" si="0"/>
        <v>2.99012291496971</v>
      </c>
    </row>
    <row r="108" s="1" customFormat="1" spans="1:6">
      <c r="A108" s="6" t="s">
        <v>147</v>
      </c>
      <c r="B108" s="104" t="s">
        <v>149</v>
      </c>
      <c r="C108" s="118">
        <v>1509.2136</v>
      </c>
      <c r="D108" s="118">
        <v>1509.2136</v>
      </c>
      <c r="E108" s="118">
        <v>505.9369</v>
      </c>
      <c r="F108" s="112">
        <f t="shared" si="0"/>
        <v>1.98300756477735</v>
      </c>
    </row>
    <row r="109" s="1" customFormat="1" ht="17" customHeight="1" spans="1:6">
      <c r="A109" s="6" t="s">
        <v>150</v>
      </c>
      <c r="B109" s="104" t="s">
        <v>102</v>
      </c>
      <c r="C109" s="119">
        <v>364392</v>
      </c>
      <c r="D109" s="119">
        <f t="shared" ref="D109:D112" si="1">C109+0</f>
        <v>364392</v>
      </c>
      <c r="E109" s="120">
        <v>746942</v>
      </c>
      <c r="F109" s="121">
        <f t="shared" ref="F109:F119" si="2">(D109-E109)/E109</f>
        <v>-0.512154892883249</v>
      </c>
    </row>
    <row r="110" s="1" customFormat="1" spans="1:6">
      <c r="A110" s="6" t="s">
        <v>151</v>
      </c>
      <c r="B110" s="104" t="s">
        <v>102</v>
      </c>
      <c r="C110" s="120">
        <v>42637</v>
      </c>
      <c r="D110" s="120">
        <f t="shared" si="1"/>
        <v>42637</v>
      </c>
      <c r="E110" s="120">
        <v>107754</v>
      </c>
      <c r="F110" s="121">
        <f t="shared" si="2"/>
        <v>-0.604311672884533</v>
      </c>
    </row>
    <row r="111" s="1" customFormat="1" spans="1:6">
      <c r="A111" s="6" t="s">
        <v>152</v>
      </c>
      <c r="B111" s="104" t="s">
        <v>102</v>
      </c>
      <c r="C111" s="119">
        <v>258435</v>
      </c>
      <c r="D111" s="119">
        <f t="shared" si="1"/>
        <v>258435</v>
      </c>
      <c r="E111" s="120">
        <v>262030</v>
      </c>
      <c r="F111" s="121">
        <f t="shared" si="2"/>
        <v>-0.0137198030759837</v>
      </c>
    </row>
    <row r="112" s="1" customFormat="1" spans="1:6">
      <c r="A112" s="6" t="s">
        <v>153</v>
      </c>
      <c r="B112" s="104" t="s">
        <v>102</v>
      </c>
      <c r="C112" s="122">
        <v>63320</v>
      </c>
      <c r="D112" s="119">
        <f t="shared" si="1"/>
        <v>63320</v>
      </c>
      <c r="E112" s="120">
        <v>377158</v>
      </c>
      <c r="F112" s="121">
        <f t="shared" si="2"/>
        <v>-0.832112801531454</v>
      </c>
    </row>
    <row r="113" s="1" customFormat="1" spans="1:6">
      <c r="A113" s="6" t="s">
        <v>154</v>
      </c>
      <c r="B113" s="104" t="s">
        <v>155</v>
      </c>
      <c r="C113" s="121">
        <v>0.8541</v>
      </c>
      <c r="D113" s="121">
        <v>0.8541</v>
      </c>
      <c r="E113" s="123">
        <v>0.5811</v>
      </c>
      <c r="F113" s="121">
        <f t="shared" si="2"/>
        <v>0.469798657718121</v>
      </c>
    </row>
    <row r="114" s="1" customFormat="1" spans="1:6">
      <c r="A114" s="6" t="s">
        <v>156</v>
      </c>
      <c r="B114" s="104" t="s">
        <v>144</v>
      </c>
      <c r="C114" s="124">
        <f>C115+C116</f>
        <v>865</v>
      </c>
      <c r="D114" s="119">
        <f t="shared" ref="D114:D119" si="3">C114+0</f>
        <v>865</v>
      </c>
      <c r="E114" s="120">
        <v>976</v>
      </c>
      <c r="F114" s="121">
        <f t="shared" si="2"/>
        <v>-0.113729508196721</v>
      </c>
    </row>
    <row r="115" s="1" customFormat="1" spans="1:6">
      <c r="A115" s="6" t="s">
        <v>157</v>
      </c>
      <c r="B115" s="104" t="s">
        <v>144</v>
      </c>
      <c r="C115" s="119">
        <v>847</v>
      </c>
      <c r="D115" s="119">
        <f t="shared" si="3"/>
        <v>847</v>
      </c>
      <c r="E115" s="120">
        <v>767</v>
      </c>
      <c r="F115" s="121">
        <f t="shared" si="2"/>
        <v>0.104302477183833</v>
      </c>
    </row>
    <row r="116" s="1" customFormat="1" spans="1:6">
      <c r="A116" s="6" t="s">
        <v>158</v>
      </c>
      <c r="B116" s="104" t="s">
        <v>144</v>
      </c>
      <c r="C116" s="119">
        <v>18</v>
      </c>
      <c r="D116" s="119">
        <f t="shared" si="3"/>
        <v>18</v>
      </c>
      <c r="E116" s="120">
        <v>209</v>
      </c>
      <c r="F116" s="121">
        <f t="shared" si="2"/>
        <v>-0.913875598086124</v>
      </c>
    </row>
    <row r="117" s="1" customFormat="1" spans="1:7">
      <c r="A117" s="94" t="s">
        <v>159</v>
      </c>
      <c r="B117" s="104" t="s">
        <v>144</v>
      </c>
      <c r="C117" s="120">
        <v>1723</v>
      </c>
      <c r="D117" s="119">
        <f t="shared" si="3"/>
        <v>1723</v>
      </c>
      <c r="E117" s="120">
        <v>2110</v>
      </c>
      <c r="F117" s="121">
        <f t="shared" si="2"/>
        <v>-0.183412322274882</v>
      </c>
      <c r="G117" s="125"/>
    </row>
    <row r="118" s="1" customFormat="1" spans="1:6">
      <c r="A118" s="6" t="s">
        <v>160</v>
      </c>
      <c r="B118" s="104" t="s">
        <v>102</v>
      </c>
      <c r="C118" s="119">
        <v>26935</v>
      </c>
      <c r="D118" s="119">
        <f t="shared" si="3"/>
        <v>26935</v>
      </c>
      <c r="E118" s="120">
        <v>57277</v>
      </c>
      <c r="F118" s="121">
        <f t="shared" si="2"/>
        <v>-0.529741431988407</v>
      </c>
    </row>
    <row r="119" s="1" customFormat="1" spans="1:6">
      <c r="A119" s="6" t="s">
        <v>161</v>
      </c>
      <c r="B119" s="104" t="s">
        <v>102</v>
      </c>
      <c r="C119" s="119">
        <v>42765</v>
      </c>
      <c r="D119" s="119">
        <f t="shared" si="3"/>
        <v>42765</v>
      </c>
      <c r="E119" s="120">
        <v>154858</v>
      </c>
      <c r="F119" s="121">
        <f t="shared" si="2"/>
        <v>-0.723843779462475</v>
      </c>
    </row>
    <row r="120" s="1" customFormat="1" ht="18" customHeight="1" spans="1:6">
      <c r="A120" s="51" t="s">
        <v>162</v>
      </c>
      <c r="B120" s="51"/>
      <c r="C120" s="51"/>
      <c r="D120" s="51"/>
      <c r="E120" s="51"/>
      <c r="F120" s="51"/>
    </row>
    <row r="121" s="1" customFormat="1" spans="1:6">
      <c r="A121" s="22" t="s">
        <v>163</v>
      </c>
      <c r="B121" s="22"/>
      <c r="C121" s="22"/>
      <c r="D121" s="22"/>
      <c r="E121" s="22"/>
      <c r="F121" s="22"/>
    </row>
    <row r="122" s="1" customFormat="1" spans="1:6">
      <c r="A122" s="22" t="s">
        <v>164</v>
      </c>
      <c r="B122" s="22"/>
      <c r="C122" s="22"/>
      <c r="D122" s="22"/>
      <c r="E122" s="22"/>
      <c r="F122" s="22"/>
    </row>
    <row r="123" s="1" customFormat="1" spans="1:6">
      <c r="A123" s="22" t="s">
        <v>165</v>
      </c>
      <c r="B123" s="22"/>
      <c r="C123" s="22"/>
      <c r="D123" s="22"/>
      <c r="E123" s="22"/>
      <c r="F123" s="22"/>
    </row>
    <row r="124" s="1" customFormat="1" spans="1:6">
      <c r="A124" s="22" t="s">
        <v>166</v>
      </c>
      <c r="B124" s="22"/>
      <c r="C124" s="22"/>
      <c r="D124" s="22"/>
      <c r="E124" s="22"/>
      <c r="F124" s="22"/>
    </row>
    <row r="125" s="1" customFormat="1" spans="1:6">
      <c r="A125" s="22" t="s">
        <v>167</v>
      </c>
      <c r="B125" s="22"/>
      <c r="C125" s="22"/>
      <c r="D125" s="22"/>
      <c r="E125" s="22"/>
      <c r="F125" s="22"/>
    </row>
    <row r="126" s="1" customFormat="1" spans="1:6">
      <c r="A126" s="126" t="s">
        <v>168</v>
      </c>
      <c r="B126" s="126"/>
      <c r="C126" s="126"/>
      <c r="D126" s="126"/>
      <c r="E126" s="126"/>
      <c r="F126" s="126"/>
    </row>
  </sheetData>
  <mergeCells count="12">
    <mergeCell ref="A1:C1"/>
    <mergeCell ref="C2:D2"/>
    <mergeCell ref="E2:F2"/>
    <mergeCell ref="A120:F120"/>
    <mergeCell ref="A121:F121"/>
    <mergeCell ref="A122:F122"/>
    <mergeCell ref="A123:F123"/>
    <mergeCell ref="A124:F124"/>
    <mergeCell ref="A125:F125"/>
    <mergeCell ref="A126:F126"/>
    <mergeCell ref="A2:A3"/>
    <mergeCell ref="B2:B3"/>
  </mergeCells>
  <printOptions horizontalCentered="1"/>
  <pageMargins left="0.357638888888889" right="0.357638888888889" top="0.60625" bottom="0.60625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workbookViewId="0">
      <selection activeCell="G24" sqref="G24"/>
    </sheetView>
  </sheetViews>
  <sheetFormatPr defaultColWidth="9" defaultRowHeight="14.25"/>
  <cols>
    <col min="1" max="1" width="19.875" style="1" customWidth="1"/>
    <col min="2" max="16" width="13.625" style="1" customWidth="1"/>
    <col min="17" max="16384" width="9" style="1"/>
  </cols>
  <sheetData>
    <row r="1" s="1" customFormat="1" spans="1:1">
      <c r="A1" s="1" t="s">
        <v>169</v>
      </c>
    </row>
    <row r="3" s="1" customFormat="1" ht="33" customHeight="1" spans="1:1">
      <c r="A3" s="1" t="s">
        <v>170</v>
      </c>
    </row>
    <row r="4" s="1" customFormat="1" ht="33" customHeight="1" spans="1:16">
      <c r="A4" s="52" t="s">
        <v>171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="1" customFormat="1" ht="23" customHeight="1" spans="1:16">
      <c r="A5" s="53" t="s">
        <v>3</v>
      </c>
      <c r="B5" s="54" t="s">
        <v>34</v>
      </c>
      <c r="C5" s="54"/>
      <c r="D5" s="54"/>
      <c r="E5" s="55" t="s">
        <v>35</v>
      </c>
      <c r="F5" s="55"/>
      <c r="G5" s="56"/>
      <c r="H5" s="53" t="s">
        <v>172</v>
      </c>
      <c r="I5" s="55"/>
      <c r="J5" s="56"/>
      <c r="K5" s="53" t="s">
        <v>173</v>
      </c>
      <c r="L5" s="55"/>
      <c r="M5" s="56"/>
      <c r="N5" s="53" t="s">
        <v>174</v>
      </c>
      <c r="O5" s="55"/>
      <c r="P5" s="56"/>
    </row>
    <row r="6" s="1" customFormat="1" ht="23" customHeight="1" spans="1:16">
      <c r="A6" s="57"/>
      <c r="B6" s="54"/>
      <c r="C6" s="54"/>
      <c r="D6" s="54"/>
      <c r="E6" s="58"/>
      <c r="F6" s="58"/>
      <c r="G6" s="59"/>
      <c r="H6" s="60"/>
      <c r="I6" s="58"/>
      <c r="J6" s="59"/>
      <c r="K6" s="60"/>
      <c r="L6" s="58"/>
      <c r="M6" s="59"/>
      <c r="N6" s="60"/>
      <c r="O6" s="58"/>
      <c r="P6" s="59"/>
    </row>
    <row r="7" s="1" customFormat="1" ht="23" customHeight="1" spans="1:16">
      <c r="A7" s="61"/>
      <c r="B7" s="57" t="s">
        <v>175</v>
      </c>
      <c r="C7" s="54" t="s">
        <v>176</v>
      </c>
      <c r="D7" s="54" t="s">
        <v>177</v>
      </c>
      <c r="E7" s="57" t="s">
        <v>175</v>
      </c>
      <c r="F7" s="54" t="s">
        <v>176</v>
      </c>
      <c r="G7" s="54" t="s">
        <v>177</v>
      </c>
      <c r="H7" s="62" t="s">
        <v>175</v>
      </c>
      <c r="I7" s="54" t="s">
        <v>176</v>
      </c>
      <c r="J7" s="54" t="s">
        <v>177</v>
      </c>
      <c r="K7" s="62" t="s">
        <v>175</v>
      </c>
      <c r="L7" s="54" t="s">
        <v>176</v>
      </c>
      <c r="M7" s="54" t="s">
        <v>177</v>
      </c>
      <c r="N7" s="62" t="s">
        <v>175</v>
      </c>
      <c r="O7" s="54" t="s">
        <v>176</v>
      </c>
      <c r="P7" s="54" t="s">
        <v>177</v>
      </c>
    </row>
    <row r="8" s="1" customFormat="1" ht="23" customHeight="1" spans="1:16">
      <c r="A8" s="61"/>
      <c r="B8" s="62" t="s">
        <v>63</v>
      </c>
      <c r="C8" s="62" t="s">
        <v>63</v>
      </c>
      <c r="D8" s="62" t="s">
        <v>65</v>
      </c>
      <c r="E8" s="62" t="s">
        <v>63</v>
      </c>
      <c r="F8" s="62" t="s">
        <v>63</v>
      </c>
      <c r="G8" s="62" t="s">
        <v>65</v>
      </c>
      <c r="H8" s="62" t="s">
        <v>63</v>
      </c>
      <c r="I8" s="62" t="s">
        <v>63</v>
      </c>
      <c r="J8" s="62" t="s">
        <v>65</v>
      </c>
      <c r="K8" s="62" t="s">
        <v>63</v>
      </c>
      <c r="L8" s="62" t="s">
        <v>63</v>
      </c>
      <c r="M8" s="62" t="s">
        <v>65</v>
      </c>
      <c r="N8" s="62" t="s">
        <v>63</v>
      </c>
      <c r="O8" s="62" t="s">
        <v>63</v>
      </c>
      <c r="P8" s="62" t="s">
        <v>65</v>
      </c>
    </row>
    <row r="9" s="1" customFormat="1" ht="21" customHeight="1" spans="1:16">
      <c r="A9" s="63"/>
      <c r="B9" s="63">
        <v>1</v>
      </c>
      <c r="C9" s="63">
        <v>2</v>
      </c>
      <c r="D9" s="63">
        <v>3</v>
      </c>
      <c r="E9" s="63">
        <v>4</v>
      </c>
      <c r="F9" s="63">
        <v>5</v>
      </c>
      <c r="G9" s="63">
        <v>6</v>
      </c>
      <c r="H9" s="63">
        <v>7</v>
      </c>
      <c r="I9" s="63">
        <v>8</v>
      </c>
      <c r="J9" s="63">
        <v>9</v>
      </c>
      <c r="K9" s="63">
        <v>10</v>
      </c>
      <c r="L9" s="63">
        <v>11</v>
      </c>
      <c r="M9" s="63">
        <v>12</v>
      </c>
      <c r="N9" s="63">
        <v>13</v>
      </c>
      <c r="O9" s="63">
        <v>14</v>
      </c>
      <c r="P9" s="63">
        <v>15</v>
      </c>
    </row>
    <row r="10" s="1" customFormat="1" ht="37" customHeight="1" spans="1:16">
      <c r="A10" s="64" t="s">
        <v>38</v>
      </c>
      <c r="B10" s="64">
        <v>22358</v>
      </c>
      <c r="C10" s="64">
        <v>1557741</v>
      </c>
      <c r="D10" s="65">
        <v>0.0181</v>
      </c>
      <c r="E10" s="64">
        <v>3080</v>
      </c>
      <c r="F10" s="66">
        <v>141788</v>
      </c>
      <c r="G10" s="67">
        <v>0.0343</v>
      </c>
      <c r="H10" s="66">
        <v>7800</v>
      </c>
      <c r="I10" s="66">
        <v>442982</v>
      </c>
      <c r="J10" s="67">
        <v>0.0068</v>
      </c>
      <c r="K10" s="54">
        <v>151514</v>
      </c>
      <c r="L10" s="54">
        <v>151514</v>
      </c>
      <c r="M10" s="81">
        <v>0.5581</v>
      </c>
      <c r="N10" s="50">
        <v>48408</v>
      </c>
      <c r="O10" s="50">
        <v>48408</v>
      </c>
      <c r="P10" s="82">
        <v>0.6814</v>
      </c>
    </row>
    <row r="11" s="1" customFormat="1" ht="37" customHeight="1" spans="1:16">
      <c r="A11" s="68" t="s">
        <v>39</v>
      </c>
      <c r="B11" s="69">
        <v>16724</v>
      </c>
      <c r="C11" s="64">
        <v>1229904</v>
      </c>
      <c r="D11" s="65">
        <v>0.0114</v>
      </c>
      <c r="E11" s="64">
        <v>2096</v>
      </c>
      <c r="F11" s="66">
        <v>100646</v>
      </c>
      <c r="G11" s="67">
        <v>0.0272</v>
      </c>
      <c r="H11" s="66">
        <v>1187</v>
      </c>
      <c r="I11" s="66">
        <v>15521</v>
      </c>
      <c r="J11" s="67">
        <v>0.0224</v>
      </c>
      <c r="K11" s="54">
        <v>129354</v>
      </c>
      <c r="L11" s="54">
        <v>129354</v>
      </c>
      <c r="M11" s="81">
        <v>0.5113</v>
      </c>
      <c r="N11" s="50">
        <v>44060</v>
      </c>
      <c r="O11" s="50">
        <v>44060</v>
      </c>
      <c r="P11" s="83">
        <v>0.6159</v>
      </c>
    </row>
    <row r="12" s="1" customFormat="1" ht="24" customHeight="1" spans="1:16">
      <c r="A12" s="70" t="s">
        <v>40</v>
      </c>
      <c r="B12" s="70" t="s">
        <v>41</v>
      </c>
      <c r="C12" s="71" t="s">
        <v>41</v>
      </c>
      <c r="D12" s="72" t="s">
        <v>41</v>
      </c>
      <c r="E12" s="70" t="s">
        <v>41</v>
      </c>
      <c r="F12" s="71" t="s">
        <v>41</v>
      </c>
      <c r="G12" s="72" t="s">
        <v>41</v>
      </c>
      <c r="H12" s="73" t="s">
        <v>41</v>
      </c>
      <c r="I12" s="73" t="s">
        <v>41</v>
      </c>
      <c r="J12" s="84" t="s">
        <v>41</v>
      </c>
      <c r="K12" s="54">
        <v>13878</v>
      </c>
      <c r="L12" s="54">
        <v>13878</v>
      </c>
      <c r="M12" s="81">
        <v>0.3927</v>
      </c>
      <c r="N12" s="50">
        <v>2108</v>
      </c>
      <c r="O12" s="50">
        <v>2108</v>
      </c>
      <c r="P12" s="83">
        <v>0.8738</v>
      </c>
    </row>
    <row r="13" s="1" customFormat="1" ht="24" customHeight="1" spans="1:16">
      <c r="A13" s="70" t="s">
        <v>10</v>
      </c>
      <c r="B13" s="70" t="s">
        <v>41</v>
      </c>
      <c r="C13" s="71" t="s">
        <v>41</v>
      </c>
      <c r="D13" s="72" t="s">
        <v>41</v>
      </c>
      <c r="E13" s="70" t="s">
        <v>41</v>
      </c>
      <c r="F13" s="71" t="s">
        <v>41</v>
      </c>
      <c r="G13" s="72" t="s">
        <v>41</v>
      </c>
      <c r="H13" s="73" t="s">
        <v>41</v>
      </c>
      <c r="I13" s="73" t="s">
        <v>41</v>
      </c>
      <c r="J13" s="84" t="s">
        <v>41</v>
      </c>
      <c r="K13" s="54">
        <v>23011</v>
      </c>
      <c r="L13" s="54">
        <v>23011</v>
      </c>
      <c r="M13" s="81">
        <v>0.3719</v>
      </c>
      <c r="N13" s="50">
        <v>3432</v>
      </c>
      <c r="O13" s="50">
        <v>3432</v>
      </c>
      <c r="P13" s="83">
        <v>1.1317</v>
      </c>
    </row>
    <row r="14" s="1" customFormat="1" ht="24" customHeight="1" spans="1:16">
      <c r="A14" s="70" t="s">
        <v>11</v>
      </c>
      <c r="B14" s="70" t="s">
        <v>41</v>
      </c>
      <c r="C14" s="71" t="s">
        <v>41</v>
      </c>
      <c r="D14" s="72" t="s">
        <v>41</v>
      </c>
      <c r="E14" s="70" t="s">
        <v>41</v>
      </c>
      <c r="F14" s="71" t="s">
        <v>41</v>
      </c>
      <c r="G14" s="72" t="s">
        <v>41</v>
      </c>
      <c r="H14" s="73" t="s">
        <v>41</v>
      </c>
      <c r="I14" s="73" t="s">
        <v>41</v>
      </c>
      <c r="J14" s="84" t="s">
        <v>41</v>
      </c>
      <c r="K14" s="54">
        <v>11259</v>
      </c>
      <c r="L14" s="54">
        <v>11259</v>
      </c>
      <c r="M14" s="81">
        <v>0.4573</v>
      </c>
      <c r="N14" s="50">
        <v>3150</v>
      </c>
      <c r="O14" s="50">
        <v>3150</v>
      </c>
      <c r="P14" s="83">
        <v>0.2465</v>
      </c>
    </row>
    <row r="15" s="1" customFormat="1" ht="24" customHeight="1" spans="1:16">
      <c r="A15" s="70" t="s">
        <v>12</v>
      </c>
      <c r="B15" s="70" t="s">
        <v>41</v>
      </c>
      <c r="C15" s="71" t="s">
        <v>41</v>
      </c>
      <c r="D15" s="72" t="s">
        <v>41</v>
      </c>
      <c r="E15" s="70" t="s">
        <v>41</v>
      </c>
      <c r="F15" s="71" t="s">
        <v>41</v>
      </c>
      <c r="G15" s="72" t="s">
        <v>41</v>
      </c>
      <c r="H15" s="73" t="s">
        <v>41</v>
      </c>
      <c r="I15" s="73" t="s">
        <v>41</v>
      </c>
      <c r="J15" s="84" t="s">
        <v>41</v>
      </c>
      <c r="K15" s="54">
        <v>9271</v>
      </c>
      <c r="L15" s="54">
        <v>9271</v>
      </c>
      <c r="M15" s="81">
        <v>1.3657</v>
      </c>
      <c r="N15" s="50">
        <v>1746</v>
      </c>
      <c r="O15" s="50">
        <v>1746</v>
      </c>
      <c r="P15" s="83">
        <v>0.4685</v>
      </c>
    </row>
    <row r="16" s="1" customFormat="1" ht="24" customHeight="1" spans="1:16">
      <c r="A16" s="70" t="s">
        <v>13</v>
      </c>
      <c r="B16" s="70" t="s">
        <v>41</v>
      </c>
      <c r="C16" s="71" t="s">
        <v>41</v>
      </c>
      <c r="D16" s="72" t="s">
        <v>41</v>
      </c>
      <c r="E16" s="70" t="s">
        <v>41</v>
      </c>
      <c r="F16" s="71" t="s">
        <v>41</v>
      </c>
      <c r="G16" s="72" t="s">
        <v>41</v>
      </c>
      <c r="H16" s="73" t="s">
        <v>41</v>
      </c>
      <c r="I16" s="73" t="s">
        <v>41</v>
      </c>
      <c r="J16" s="84" t="s">
        <v>41</v>
      </c>
      <c r="K16" s="54">
        <v>21283</v>
      </c>
      <c r="L16" s="54">
        <v>21283</v>
      </c>
      <c r="M16" s="81">
        <v>0.5592</v>
      </c>
      <c r="N16" s="50">
        <v>3767</v>
      </c>
      <c r="O16" s="50">
        <v>3767</v>
      </c>
      <c r="P16" s="83">
        <v>0.3148</v>
      </c>
    </row>
    <row r="17" s="1" customFormat="1" ht="24" customHeight="1" spans="1:16">
      <c r="A17" s="70" t="s">
        <v>14</v>
      </c>
      <c r="B17" s="70" t="s">
        <v>41</v>
      </c>
      <c r="C17" s="71" t="s">
        <v>41</v>
      </c>
      <c r="D17" s="72" t="s">
        <v>41</v>
      </c>
      <c r="E17" s="70" t="s">
        <v>41</v>
      </c>
      <c r="F17" s="71" t="s">
        <v>41</v>
      </c>
      <c r="G17" s="72" t="s">
        <v>41</v>
      </c>
      <c r="H17" s="73" t="s">
        <v>41</v>
      </c>
      <c r="I17" s="73" t="s">
        <v>41</v>
      </c>
      <c r="J17" s="84" t="s">
        <v>41</v>
      </c>
      <c r="K17" s="54">
        <v>11013</v>
      </c>
      <c r="L17" s="54">
        <v>11013</v>
      </c>
      <c r="M17" s="81">
        <v>0.8453</v>
      </c>
      <c r="N17" s="50">
        <v>1503</v>
      </c>
      <c r="O17" s="50">
        <v>1503</v>
      </c>
      <c r="P17" s="83">
        <v>0.9001</v>
      </c>
    </row>
    <row r="18" s="1" customFormat="1" ht="24" customHeight="1" spans="1:16">
      <c r="A18" s="70" t="s">
        <v>15</v>
      </c>
      <c r="B18" s="70" t="s">
        <v>41</v>
      </c>
      <c r="C18" s="71" t="s">
        <v>41</v>
      </c>
      <c r="D18" s="72" t="s">
        <v>41</v>
      </c>
      <c r="E18" s="70" t="s">
        <v>41</v>
      </c>
      <c r="F18" s="71" t="s">
        <v>41</v>
      </c>
      <c r="G18" s="72" t="s">
        <v>41</v>
      </c>
      <c r="H18" s="73" t="s">
        <v>41</v>
      </c>
      <c r="I18" s="73" t="s">
        <v>41</v>
      </c>
      <c r="J18" s="84" t="s">
        <v>41</v>
      </c>
      <c r="K18" s="54">
        <v>7273</v>
      </c>
      <c r="L18" s="54">
        <v>7273</v>
      </c>
      <c r="M18" s="81">
        <v>0.2081</v>
      </c>
      <c r="N18" s="50">
        <v>24931</v>
      </c>
      <c r="O18" s="50">
        <v>24931</v>
      </c>
      <c r="P18" s="83">
        <v>0.6167</v>
      </c>
    </row>
    <row r="19" s="1" customFormat="1" ht="35" customHeight="1" spans="1:16">
      <c r="A19" s="74" t="s">
        <v>16</v>
      </c>
      <c r="B19" s="74" t="s">
        <v>41</v>
      </c>
      <c r="C19" s="71" t="s">
        <v>41</v>
      </c>
      <c r="D19" s="72" t="s">
        <v>41</v>
      </c>
      <c r="E19" s="74" t="s">
        <v>41</v>
      </c>
      <c r="F19" s="71" t="s">
        <v>41</v>
      </c>
      <c r="G19" s="72" t="s">
        <v>41</v>
      </c>
      <c r="H19" s="73" t="s">
        <v>41</v>
      </c>
      <c r="I19" s="73" t="s">
        <v>41</v>
      </c>
      <c r="J19" s="84" t="s">
        <v>41</v>
      </c>
      <c r="K19" s="54">
        <v>10007</v>
      </c>
      <c r="L19" s="54">
        <v>10007</v>
      </c>
      <c r="M19" s="81">
        <v>0.1878</v>
      </c>
      <c r="N19" s="50">
        <v>1405</v>
      </c>
      <c r="O19" s="50">
        <v>1405</v>
      </c>
      <c r="P19" s="83">
        <v>0.7853</v>
      </c>
    </row>
    <row r="20" s="1" customFormat="1" ht="24" customHeight="1" spans="1:16">
      <c r="A20" s="75" t="s">
        <v>17</v>
      </c>
      <c r="B20" s="75" t="s">
        <v>41</v>
      </c>
      <c r="C20" s="71" t="s">
        <v>41</v>
      </c>
      <c r="D20" s="72" t="s">
        <v>41</v>
      </c>
      <c r="E20" s="75" t="s">
        <v>41</v>
      </c>
      <c r="F20" s="71" t="s">
        <v>41</v>
      </c>
      <c r="G20" s="72" t="s">
        <v>41</v>
      </c>
      <c r="H20" s="73" t="s">
        <v>41</v>
      </c>
      <c r="I20" s="73" t="s">
        <v>41</v>
      </c>
      <c r="J20" s="84" t="s">
        <v>41</v>
      </c>
      <c r="K20" s="54">
        <v>22359</v>
      </c>
      <c r="L20" s="54">
        <v>22359</v>
      </c>
      <c r="M20" s="81">
        <v>0.7012</v>
      </c>
      <c r="N20" s="50">
        <v>2018</v>
      </c>
      <c r="O20" s="50">
        <v>2018</v>
      </c>
      <c r="P20" s="83">
        <v>1.122</v>
      </c>
    </row>
    <row r="21" s="1" customFormat="1" ht="24" customHeight="1" spans="1:16">
      <c r="A21" s="68" t="s">
        <v>18</v>
      </c>
      <c r="B21" s="68">
        <v>1376</v>
      </c>
      <c r="C21" s="64">
        <v>73698</v>
      </c>
      <c r="D21" s="65">
        <v>0.0594</v>
      </c>
      <c r="E21" s="64">
        <v>95</v>
      </c>
      <c r="F21" s="66">
        <v>4712</v>
      </c>
      <c r="G21" s="67">
        <v>0.0469</v>
      </c>
      <c r="H21" s="66">
        <v>18</v>
      </c>
      <c r="I21" s="66">
        <v>2019</v>
      </c>
      <c r="J21" s="67">
        <v>0.0745</v>
      </c>
      <c r="K21" s="54">
        <v>10276</v>
      </c>
      <c r="L21" s="54">
        <v>10276</v>
      </c>
      <c r="M21" s="81">
        <v>0.8076</v>
      </c>
      <c r="N21" s="50">
        <v>985</v>
      </c>
      <c r="O21" s="50">
        <v>985</v>
      </c>
      <c r="P21" s="83">
        <v>1.0913</v>
      </c>
    </row>
    <row r="22" s="1" customFormat="1" ht="24" customHeight="1" spans="1:16">
      <c r="A22" s="68" t="s">
        <v>19</v>
      </c>
      <c r="B22" s="76">
        <v>574</v>
      </c>
      <c r="C22" s="64">
        <v>35030</v>
      </c>
      <c r="D22" s="65">
        <v>0.013</v>
      </c>
      <c r="E22" s="64">
        <v>138</v>
      </c>
      <c r="F22" s="66">
        <v>7009</v>
      </c>
      <c r="G22" s="67">
        <v>0.0244</v>
      </c>
      <c r="H22" s="66">
        <v>1171</v>
      </c>
      <c r="I22" s="66">
        <v>70346</v>
      </c>
      <c r="J22" s="67">
        <v>0.0249</v>
      </c>
      <c r="K22" s="54">
        <v>2477</v>
      </c>
      <c r="L22" s="54">
        <v>2477</v>
      </c>
      <c r="M22" s="81">
        <v>0.5909</v>
      </c>
      <c r="N22" s="50">
        <v>649</v>
      </c>
      <c r="O22" s="50">
        <v>649</v>
      </c>
      <c r="P22" s="83">
        <v>1.9367</v>
      </c>
    </row>
    <row r="23" s="1" customFormat="1" ht="24" customHeight="1" spans="1:16">
      <c r="A23" s="68" t="s">
        <v>20</v>
      </c>
      <c r="B23" s="76">
        <v>1028</v>
      </c>
      <c r="C23" s="64">
        <v>72261</v>
      </c>
      <c r="D23" s="65">
        <v>0.0409</v>
      </c>
      <c r="E23" s="64">
        <v>212</v>
      </c>
      <c r="F23" s="66">
        <v>8000</v>
      </c>
      <c r="G23" s="67">
        <v>0.0628</v>
      </c>
      <c r="H23" s="66">
        <v>389</v>
      </c>
      <c r="I23" s="66">
        <v>46192</v>
      </c>
      <c r="J23" s="67">
        <v>0.0377</v>
      </c>
      <c r="K23" s="54">
        <v>4268</v>
      </c>
      <c r="L23" s="54">
        <v>4268</v>
      </c>
      <c r="M23" s="81">
        <v>1.4614</v>
      </c>
      <c r="N23" s="50">
        <v>828</v>
      </c>
      <c r="O23" s="50">
        <v>828</v>
      </c>
      <c r="P23" s="83">
        <v>1.4353</v>
      </c>
    </row>
    <row r="24" s="1" customFormat="1" ht="24" customHeight="1" spans="1:16">
      <c r="A24" s="68" t="s">
        <v>21</v>
      </c>
      <c r="B24" s="76">
        <v>1749</v>
      </c>
      <c r="C24" s="64">
        <v>66536</v>
      </c>
      <c r="D24" s="65">
        <v>0.0663</v>
      </c>
      <c r="E24" s="64">
        <v>266</v>
      </c>
      <c r="F24" s="66">
        <v>11370</v>
      </c>
      <c r="G24" s="67">
        <v>0.0598</v>
      </c>
      <c r="H24" s="66">
        <v>2555</v>
      </c>
      <c r="I24" s="66">
        <v>177761</v>
      </c>
      <c r="J24" s="67">
        <v>0.0023</v>
      </c>
      <c r="K24" s="54">
        <v>3602</v>
      </c>
      <c r="L24" s="54">
        <v>3602</v>
      </c>
      <c r="M24" s="81">
        <v>1.6045</v>
      </c>
      <c r="N24" s="50">
        <v>1519</v>
      </c>
      <c r="O24" s="50">
        <v>1519</v>
      </c>
      <c r="P24" s="83">
        <v>3.7918</v>
      </c>
    </row>
    <row r="25" s="1" customFormat="1" ht="30" customHeight="1" spans="1:16">
      <c r="A25" s="77" t="s">
        <v>22</v>
      </c>
      <c r="B25" s="78">
        <v>907</v>
      </c>
      <c r="C25" s="77">
        <v>80312</v>
      </c>
      <c r="D25" s="79">
        <v>0.0287</v>
      </c>
      <c r="E25" s="77">
        <v>273</v>
      </c>
      <c r="F25" s="77">
        <v>10051</v>
      </c>
      <c r="G25" s="79">
        <v>0.0578</v>
      </c>
      <c r="H25" s="77">
        <v>2480</v>
      </c>
      <c r="I25" s="77">
        <v>131143</v>
      </c>
      <c r="J25" s="79">
        <v>-0.0096</v>
      </c>
      <c r="K25" s="54">
        <v>1537</v>
      </c>
      <c r="L25" s="70">
        <v>1537</v>
      </c>
      <c r="M25" s="81">
        <v>0.186</v>
      </c>
      <c r="N25" s="50">
        <v>367</v>
      </c>
      <c r="O25" s="50">
        <v>367</v>
      </c>
      <c r="P25" s="83">
        <v>1.0971</v>
      </c>
    </row>
    <row r="26" s="1" customFormat="1" ht="30" customHeight="1" spans="1:9">
      <c r="A26" s="80" t="s">
        <v>50</v>
      </c>
      <c r="B26" s="80"/>
      <c r="C26" s="80"/>
      <c r="D26" s="80"/>
      <c r="E26" s="80"/>
      <c r="F26" s="80"/>
      <c r="G26" s="80"/>
      <c r="H26" s="80"/>
      <c r="I26" s="80"/>
    </row>
    <row r="27" s="1" customFormat="1" ht="21" customHeight="1" spans="1:9">
      <c r="A27" s="17" t="s">
        <v>178</v>
      </c>
      <c r="B27" s="17"/>
      <c r="C27" s="17"/>
      <c r="D27" s="17"/>
      <c r="E27" s="17"/>
      <c r="F27" s="17"/>
      <c r="G27" s="17"/>
      <c r="H27" s="17"/>
      <c r="I27" s="17"/>
    </row>
    <row r="28" s="1" customFormat="1" ht="21" customHeight="1" spans="1:9">
      <c r="A28" s="17" t="s">
        <v>179</v>
      </c>
      <c r="B28" s="17"/>
      <c r="C28" s="17"/>
      <c r="D28" s="17"/>
      <c r="E28" s="17"/>
      <c r="F28" s="17"/>
      <c r="G28" s="17"/>
      <c r="H28" s="17"/>
      <c r="I28" s="17"/>
    </row>
    <row r="29" s="1" customFormat="1" ht="21" customHeight="1" spans="1:9">
      <c r="A29" s="17" t="s">
        <v>180</v>
      </c>
      <c r="B29" s="17"/>
      <c r="C29" s="17"/>
      <c r="D29" s="17"/>
      <c r="E29" s="17"/>
      <c r="F29" s="17"/>
      <c r="G29" s="17"/>
      <c r="H29" s="17"/>
      <c r="I29" s="17"/>
    </row>
  </sheetData>
  <mergeCells count="12">
    <mergeCell ref="A3:P3"/>
    <mergeCell ref="A4:P4"/>
    <mergeCell ref="A26:I26"/>
    <mergeCell ref="A27:I27"/>
    <mergeCell ref="A28:I28"/>
    <mergeCell ref="A29:I29"/>
    <mergeCell ref="A5:A9"/>
    <mergeCell ref="B5:D6"/>
    <mergeCell ref="E5:G6"/>
    <mergeCell ref="H5:J6"/>
    <mergeCell ref="K5:M6"/>
    <mergeCell ref="N5:P6"/>
  </mergeCells>
  <printOptions horizontalCentered="1"/>
  <pageMargins left="0.357638888888889" right="0.357638888888889" top="0.60625" bottom="0.60625" header="0.5" footer="0.5"/>
  <pageSetup paperSize="9" scale="63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7"/>
  <sheetViews>
    <sheetView workbookViewId="0">
      <selection activeCell="E24" sqref="E24"/>
    </sheetView>
  </sheetViews>
  <sheetFormatPr defaultColWidth="9" defaultRowHeight="14.25" outlineLevelCol="6"/>
  <cols>
    <col min="1" max="1" width="40.125" style="1" customWidth="1"/>
    <col min="2" max="2" width="12.375" style="1" customWidth="1"/>
    <col min="3" max="3" width="11.125" style="1" customWidth="1"/>
    <col min="4" max="7" width="13.375" style="1" customWidth="1"/>
    <col min="8" max="16384" width="9" style="1"/>
  </cols>
  <sheetData>
    <row r="2" s="1" customFormat="1" ht="26" customHeight="1" spans="1:7">
      <c r="A2" s="21" t="s">
        <v>181</v>
      </c>
      <c r="B2" s="21"/>
      <c r="C2" s="21"/>
      <c r="D2" s="21"/>
      <c r="E2" s="21"/>
      <c r="F2" s="21"/>
      <c r="G2" s="22"/>
    </row>
    <row r="3" s="1" customFormat="1" ht="23" customHeight="1" spans="1:7">
      <c r="A3" s="23" t="s">
        <v>182</v>
      </c>
      <c r="B3" s="5" t="s">
        <v>183</v>
      </c>
      <c r="C3" s="24" t="s">
        <v>184</v>
      </c>
      <c r="D3" s="25" t="s">
        <v>91</v>
      </c>
      <c r="E3" s="25"/>
      <c r="F3" s="25" t="s">
        <v>92</v>
      </c>
      <c r="G3" s="25"/>
    </row>
    <row r="4" s="1" customFormat="1" ht="23" customHeight="1" spans="1:7">
      <c r="A4" s="26"/>
      <c r="B4" s="5"/>
      <c r="C4" s="24"/>
      <c r="D4" s="27" t="s">
        <v>93</v>
      </c>
      <c r="E4" s="28" t="s">
        <v>94</v>
      </c>
      <c r="F4" s="27" t="s">
        <v>95</v>
      </c>
      <c r="G4" s="28" t="s">
        <v>96</v>
      </c>
    </row>
    <row r="5" s="1" customFormat="1" ht="27" customHeight="1" spans="1:7">
      <c r="A5" s="29" t="s">
        <v>185</v>
      </c>
      <c r="B5" s="30" t="s">
        <v>186</v>
      </c>
      <c r="C5" s="31"/>
      <c r="D5" s="32">
        <v>8638</v>
      </c>
      <c r="E5" s="32">
        <v>8638</v>
      </c>
      <c r="F5" s="32">
        <v>8471</v>
      </c>
      <c r="G5" s="33">
        <f t="shared" ref="G5:G11" si="0">(E5-F5)/F5*1</f>
        <v>0.0197143194428049</v>
      </c>
    </row>
    <row r="6" s="20" customFormat="1" ht="27" customHeight="1" spans="1:7">
      <c r="A6" s="29" t="s">
        <v>187</v>
      </c>
      <c r="B6" s="30" t="s">
        <v>186</v>
      </c>
      <c r="C6" s="34"/>
      <c r="D6" s="32">
        <v>4801</v>
      </c>
      <c r="E6" s="32">
        <v>4801</v>
      </c>
      <c r="F6" s="32">
        <v>5124</v>
      </c>
      <c r="G6" s="33">
        <f t="shared" si="0"/>
        <v>-0.0630366900858704</v>
      </c>
    </row>
    <row r="7" s="1" customFormat="1" ht="27" customHeight="1" spans="1:7">
      <c r="A7" s="29" t="s">
        <v>188</v>
      </c>
      <c r="B7" s="30" t="s">
        <v>186</v>
      </c>
      <c r="C7" s="35"/>
      <c r="D7" s="32">
        <v>3837</v>
      </c>
      <c r="E7" s="32">
        <v>3837</v>
      </c>
      <c r="F7" s="32">
        <v>3347</v>
      </c>
      <c r="G7" s="33">
        <f t="shared" si="0"/>
        <v>0.146399760979982</v>
      </c>
    </row>
    <row r="8" s="1" customFormat="1" ht="27" customHeight="1" spans="1:7">
      <c r="A8" s="29" t="s">
        <v>189</v>
      </c>
      <c r="B8" s="30" t="s">
        <v>186</v>
      </c>
      <c r="C8" s="31"/>
      <c r="D8" s="32">
        <v>15986</v>
      </c>
      <c r="E8" s="32">
        <v>15986</v>
      </c>
      <c r="F8" s="32">
        <v>16193</v>
      </c>
      <c r="G8" s="33">
        <f t="shared" si="0"/>
        <v>-0.0127833014265423</v>
      </c>
    </row>
    <row r="9" s="20" customFormat="1" ht="27" customHeight="1" spans="1:7">
      <c r="A9" s="29" t="s">
        <v>190</v>
      </c>
      <c r="B9" s="36" t="s">
        <v>186</v>
      </c>
      <c r="C9" s="34"/>
      <c r="D9" s="32">
        <v>8219</v>
      </c>
      <c r="E9" s="32">
        <v>8219</v>
      </c>
      <c r="F9" s="32">
        <v>9057</v>
      </c>
      <c r="G9" s="33">
        <f t="shared" si="0"/>
        <v>-0.0925251186927239</v>
      </c>
    </row>
    <row r="10" s="1" customFormat="1" ht="27" customHeight="1" spans="1:7">
      <c r="A10" s="29" t="s">
        <v>191</v>
      </c>
      <c r="B10" s="36" t="s">
        <v>186</v>
      </c>
      <c r="C10" s="35"/>
      <c r="D10" s="32">
        <v>7767</v>
      </c>
      <c r="E10" s="32">
        <v>7767</v>
      </c>
      <c r="F10" s="32">
        <v>7136</v>
      </c>
      <c r="G10" s="33">
        <f t="shared" si="0"/>
        <v>0.0884248878923767</v>
      </c>
    </row>
    <row r="11" s="1" customFormat="1" ht="27" customHeight="1" spans="1:7">
      <c r="A11" s="37" t="s">
        <v>192</v>
      </c>
      <c r="B11" s="38" t="s">
        <v>146</v>
      </c>
      <c r="C11" s="39"/>
      <c r="D11" s="40">
        <v>0.157</v>
      </c>
      <c r="E11" s="40">
        <v>0.157</v>
      </c>
      <c r="F11" s="41">
        <v>0.1383</v>
      </c>
      <c r="G11" s="42">
        <f t="shared" si="0"/>
        <v>0.135213304410701</v>
      </c>
    </row>
    <row r="12" s="1" customFormat="1" ht="27" customHeight="1" spans="1:7">
      <c r="A12" s="37" t="s">
        <v>193</v>
      </c>
      <c r="B12" s="43" t="s">
        <v>146</v>
      </c>
      <c r="C12" s="44">
        <v>30</v>
      </c>
      <c r="D12" s="45">
        <v>5.66</v>
      </c>
      <c r="E12" s="45">
        <v>5.66</v>
      </c>
      <c r="F12" s="45">
        <v>4.88</v>
      </c>
      <c r="G12" s="46">
        <v>0.1599</v>
      </c>
    </row>
    <row r="13" s="1" customFormat="1" ht="27" customHeight="1" spans="1:7">
      <c r="A13" s="47" t="s">
        <v>194</v>
      </c>
      <c r="B13" s="48" t="s">
        <v>102</v>
      </c>
      <c r="C13" s="49">
        <v>50</v>
      </c>
      <c r="D13" s="32">
        <v>0</v>
      </c>
      <c r="E13" s="32">
        <v>0</v>
      </c>
      <c r="F13" s="32">
        <v>0</v>
      </c>
      <c r="G13" s="50" t="s">
        <v>78</v>
      </c>
    </row>
    <row r="14" s="1" customFormat="1" ht="18" customHeight="1" spans="1:6">
      <c r="A14" s="51" t="s">
        <v>162</v>
      </c>
      <c r="B14" s="51"/>
      <c r="C14" s="51"/>
      <c r="D14" s="51"/>
      <c r="E14" s="51"/>
      <c r="F14" s="51"/>
    </row>
    <row r="15" s="1" customFormat="1" spans="1:1">
      <c r="A15" s="1" t="s">
        <v>195</v>
      </c>
    </row>
    <row r="16" s="1" customFormat="1" spans="1:1">
      <c r="A16" s="1" t="s">
        <v>196</v>
      </c>
    </row>
    <row r="17" s="1" customFormat="1" spans="1:1">
      <c r="A17" s="1" t="s">
        <v>197</v>
      </c>
    </row>
  </sheetData>
  <mergeCells count="9">
    <mergeCell ref="A2:F2"/>
    <mergeCell ref="D3:E3"/>
    <mergeCell ref="F3:G3"/>
    <mergeCell ref="A14:F14"/>
    <mergeCell ref="A3:A4"/>
    <mergeCell ref="B3:B4"/>
    <mergeCell ref="C3:C4"/>
    <mergeCell ref="C5:C7"/>
    <mergeCell ref="C8:C10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I19" sqref="I19"/>
    </sheetView>
  </sheetViews>
  <sheetFormatPr defaultColWidth="9" defaultRowHeight="14.25" outlineLevelCol="5"/>
  <cols>
    <col min="1" max="1" width="35.375" style="1" customWidth="1"/>
    <col min="2" max="2" width="8" style="1" customWidth="1"/>
    <col min="3" max="6" width="19.875" style="1" customWidth="1"/>
    <col min="7" max="16384" width="9" style="1"/>
  </cols>
  <sheetData>
    <row r="1" s="1" customFormat="1" ht="20.25" spans="1:6">
      <c r="A1" s="2" t="s">
        <v>198</v>
      </c>
      <c r="B1" s="2"/>
      <c r="C1" s="3"/>
      <c r="D1" s="3"/>
      <c r="E1" s="3"/>
      <c r="F1" s="3"/>
    </row>
    <row r="2" s="1" customFormat="1" ht="28" customHeight="1" spans="1:6">
      <c r="A2" s="4" t="s">
        <v>89</v>
      </c>
      <c r="B2" s="4" t="s">
        <v>90</v>
      </c>
      <c r="C2" s="5" t="s">
        <v>199</v>
      </c>
      <c r="D2" s="5" t="s">
        <v>200</v>
      </c>
      <c r="E2" s="5" t="s">
        <v>201</v>
      </c>
      <c r="F2" s="5" t="s">
        <v>202</v>
      </c>
    </row>
    <row r="3" s="1" customFormat="1" ht="22" customHeight="1" spans="1:6">
      <c r="A3" s="6" t="s">
        <v>203</v>
      </c>
      <c r="B3" s="7" t="s">
        <v>146</v>
      </c>
      <c r="C3" s="8">
        <v>1121.2</v>
      </c>
      <c r="D3" s="8">
        <v>1244.77</v>
      </c>
      <c r="E3" s="8">
        <v>1364.89</v>
      </c>
      <c r="F3" s="8">
        <v>1373.9</v>
      </c>
    </row>
    <row r="4" s="1" customFormat="1" ht="22" customHeight="1" spans="1:6">
      <c r="A4" s="6" t="s">
        <v>204</v>
      </c>
      <c r="B4" s="7" t="s">
        <v>146</v>
      </c>
      <c r="C4" s="8">
        <v>623.13</v>
      </c>
      <c r="D4" s="8">
        <v>603.79</v>
      </c>
      <c r="E4" s="9" t="s">
        <v>205</v>
      </c>
      <c r="F4" s="9" t="s">
        <v>205</v>
      </c>
    </row>
    <row r="5" s="1" customFormat="1" ht="22" customHeight="1" spans="1:6">
      <c r="A5" s="6" t="s">
        <v>206</v>
      </c>
      <c r="B5" s="10"/>
      <c r="C5" s="11"/>
      <c r="D5" s="11"/>
      <c r="E5" s="12"/>
      <c r="F5" s="13"/>
    </row>
    <row r="6" s="1" customFormat="1" ht="22" customHeight="1" spans="1:6">
      <c r="A6" s="6" t="s">
        <v>207</v>
      </c>
      <c r="B6" s="7" t="s">
        <v>208</v>
      </c>
      <c r="C6" s="8" t="s">
        <v>209</v>
      </c>
      <c r="D6" s="8" t="s">
        <v>210</v>
      </c>
      <c r="E6" s="8" t="s">
        <v>210</v>
      </c>
      <c r="F6" s="8" t="s">
        <v>210</v>
      </c>
    </row>
    <row r="7" s="1" customFormat="1" ht="22" customHeight="1" spans="1:6">
      <c r="A7" s="6" t="s">
        <v>211</v>
      </c>
      <c r="B7" s="7" t="s">
        <v>208</v>
      </c>
      <c r="C7" s="8" t="s">
        <v>212</v>
      </c>
      <c r="D7" s="8" t="s">
        <v>213</v>
      </c>
      <c r="E7" s="8" t="s">
        <v>213</v>
      </c>
      <c r="F7" s="8" t="s">
        <v>213</v>
      </c>
    </row>
    <row r="8" s="1" customFormat="1" ht="22" customHeight="1" spans="1:6">
      <c r="A8" s="6" t="s">
        <v>214</v>
      </c>
      <c r="B8" s="8" t="s">
        <v>208</v>
      </c>
      <c r="C8" s="14">
        <v>95286</v>
      </c>
      <c r="D8" s="14">
        <v>104009</v>
      </c>
      <c r="E8" s="15" t="s">
        <v>41</v>
      </c>
      <c r="F8" s="15" t="s">
        <v>41</v>
      </c>
    </row>
    <row r="9" s="1" customFormat="1" ht="22" customHeight="1" spans="1:6">
      <c r="A9" s="6" t="s">
        <v>215</v>
      </c>
      <c r="B9" s="8" t="s">
        <v>208</v>
      </c>
      <c r="C9" s="8">
        <v>98043</v>
      </c>
      <c r="D9" s="14">
        <v>107567</v>
      </c>
      <c r="E9" s="15" t="s">
        <v>41</v>
      </c>
      <c r="F9" s="15" t="s">
        <v>41</v>
      </c>
    </row>
    <row r="10" s="1" customFormat="1" ht="22" customHeight="1" spans="1:6">
      <c r="A10" s="6" t="s">
        <v>216</v>
      </c>
      <c r="B10" s="8" t="s">
        <v>102</v>
      </c>
      <c r="C10" s="8">
        <v>3440</v>
      </c>
      <c r="D10" s="14">
        <v>3121</v>
      </c>
      <c r="E10" s="14">
        <v>3651</v>
      </c>
      <c r="F10" s="8">
        <v>3449</v>
      </c>
    </row>
    <row r="11" s="1" customFormat="1" ht="22" customHeight="1" spans="1:6">
      <c r="A11" s="6" t="s">
        <v>217</v>
      </c>
      <c r="B11" s="8" t="s">
        <v>102</v>
      </c>
      <c r="C11" s="16">
        <v>1098</v>
      </c>
      <c r="D11" s="17">
        <v>1410</v>
      </c>
      <c r="E11" s="14">
        <v>1756</v>
      </c>
      <c r="F11" s="8">
        <v>1966</v>
      </c>
    </row>
    <row r="12" s="1" customFormat="1" ht="22" customHeight="1" spans="1:6">
      <c r="A12" s="6" t="s">
        <v>218</v>
      </c>
      <c r="B12" s="8" t="s">
        <v>102</v>
      </c>
      <c r="C12" s="8">
        <v>18</v>
      </c>
      <c r="D12" s="9">
        <v>29</v>
      </c>
      <c r="E12" s="18">
        <v>38</v>
      </c>
      <c r="F12" s="8">
        <v>38</v>
      </c>
    </row>
    <row r="13" s="1" customFormat="1" ht="22" customHeight="1" spans="1:6">
      <c r="A13" s="6" t="s">
        <v>219</v>
      </c>
      <c r="B13" s="8" t="s">
        <v>186</v>
      </c>
      <c r="C13" s="8">
        <v>12450</v>
      </c>
      <c r="D13" s="9">
        <v>22402</v>
      </c>
      <c r="E13" s="18">
        <v>30810</v>
      </c>
      <c r="F13" s="8">
        <v>30190</v>
      </c>
    </row>
    <row r="14" s="1" customFormat="1" ht="22" customHeight="1" spans="1:6">
      <c r="A14" s="6" t="s">
        <v>220</v>
      </c>
      <c r="B14" s="8" t="s">
        <v>221</v>
      </c>
      <c r="C14" s="8">
        <v>81.03</v>
      </c>
      <c r="D14" s="9">
        <v>607.94</v>
      </c>
      <c r="E14" s="9">
        <v>621.64</v>
      </c>
      <c r="F14" s="15" t="s">
        <v>41</v>
      </c>
    </row>
    <row r="15" s="1" customFormat="1" ht="22" customHeight="1" spans="1:6">
      <c r="A15" s="6" t="s">
        <v>222</v>
      </c>
      <c r="B15" s="8" t="s">
        <v>221</v>
      </c>
      <c r="C15" s="8">
        <v>66.08</v>
      </c>
      <c r="D15" s="9">
        <v>504.51</v>
      </c>
      <c r="E15" s="9">
        <v>503.78</v>
      </c>
      <c r="F15" s="15" t="s">
        <v>41</v>
      </c>
    </row>
    <row r="16" s="1" customFormat="1" ht="22" customHeight="1" spans="1:6">
      <c r="A16" s="6" t="s">
        <v>223</v>
      </c>
      <c r="B16" s="8" t="s">
        <v>221</v>
      </c>
      <c r="C16" s="8">
        <v>14.95</v>
      </c>
      <c r="D16" s="9">
        <v>103.43</v>
      </c>
      <c r="E16" s="9">
        <v>117.86</v>
      </c>
      <c r="F16" s="15" t="s">
        <v>41</v>
      </c>
    </row>
    <row r="17" s="1" customFormat="1" ht="22" customHeight="1" spans="1:6">
      <c r="A17" s="6" t="s">
        <v>224</v>
      </c>
      <c r="B17" s="8" t="s">
        <v>221</v>
      </c>
      <c r="C17" s="7">
        <v>0.79</v>
      </c>
      <c r="D17" s="19">
        <v>0.44</v>
      </c>
      <c r="E17" s="19">
        <v>1.0018</v>
      </c>
      <c r="F17" s="15" t="s">
        <v>41</v>
      </c>
    </row>
    <row r="18" s="1" customFormat="1" ht="22" customHeight="1" spans="1:6">
      <c r="A18" s="6" t="s">
        <v>222</v>
      </c>
      <c r="B18" s="8" t="s">
        <v>221</v>
      </c>
      <c r="C18" s="7">
        <v>0.69</v>
      </c>
      <c r="D18" s="19">
        <v>0.38</v>
      </c>
      <c r="E18" s="19">
        <v>0.8722</v>
      </c>
      <c r="F18" s="15" t="s">
        <v>41</v>
      </c>
    </row>
    <row r="19" s="1" customFormat="1" ht="22" customHeight="1" spans="1:6">
      <c r="A19" s="6" t="s">
        <v>223</v>
      </c>
      <c r="B19" s="8" t="s">
        <v>221</v>
      </c>
      <c r="C19" s="7">
        <v>0.1</v>
      </c>
      <c r="D19" s="19">
        <v>0.06</v>
      </c>
      <c r="E19" s="19">
        <v>0.1296</v>
      </c>
      <c r="F19" s="15" t="s">
        <v>41</v>
      </c>
    </row>
  </sheetData>
  <mergeCells count="2">
    <mergeCell ref="A1:B1"/>
    <mergeCell ref="B5:E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武汉市人社局</Company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就业</vt:lpstr>
      <vt:lpstr>社会保险</vt:lpstr>
      <vt:lpstr>人才队伍</vt:lpstr>
      <vt:lpstr>劳动关系协调</vt:lpstr>
      <vt:lpstr>其他</vt:lpstr>
      <vt:lpstr>日常工作指标</vt:lpstr>
      <vt:lpstr>社保领取待遇情况表</vt:lpstr>
      <vt:lpstr>就业创业工作指标</vt:lpstr>
      <vt:lpstr>人社工作常用数据指标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李思然</dc:creator>
  <cp:lastModifiedBy>张心悦</cp:lastModifiedBy>
  <dcterms:created xsi:type="dcterms:W3CDTF">2023-05-18T01:43:00Z</dcterms:created>
  <dcterms:modified xsi:type="dcterms:W3CDTF">2023-10-13T01:19:49Z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